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50\opaxa-group\A_İTHALATLAR\OPAXA FİYAT LİSTESİ\"/>
    </mc:Choice>
  </mc:AlternateContent>
  <bookViews>
    <workbookView xWindow="0" yWindow="0" windowWidth="20490" windowHeight="7665" activeTab="1"/>
  </bookViews>
  <sheets>
    <sheet name="OPAXA 2026 MART FİYAT LİSTESİ" sheetId="1" r:id="rId1"/>
    <sheet name="SİPARİŞ SAYFASI" sheetId="2" r:id="rId2"/>
  </sheets>
  <definedNames>
    <definedName name="_xlnm._FilterDatabase" localSheetId="0" hidden="1">'OPAXA 2026 MART FİYAT LİSTESİ'!$B$1:$H$278</definedName>
  </definedNames>
  <calcPr calcId="162913"/>
</workbook>
</file>

<file path=xl/calcChain.xml><?xml version="1.0" encoding="utf-8"?>
<calcChain xmlns="http://schemas.openxmlformats.org/spreadsheetml/2006/main">
  <c r="L2" i="2" l="1"/>
  <c r="C3" i="2"/>
  <c r="D3" i="2"/>
  <c r="J3" i="2" s="1"/>
  <c r="L3" i="2" s="1"/>
  <c r="E3" i="2"/>
  <c r="G3" i="2"/>
  <c r="H3" i="2"/>
  <c r="K3" i="2"/>
  <c r="C4" i="2"/>
  <c r="D4" i="2"/>
  <c r="J4" i="2" s="1"/>
  <c r="L4" i="2" s="1"/>
  <c r="E4" i="2"/>
  <c r="G4" i="2"/>
  <c r="H4" i="2"/>
  <c r="K4" i="2"/>
  <c r="L24" i="2" s="1"/>
  <c r="C5" i="2"/>
  <c r="D5" i="2"/>
  <c r="J5" i="2" s="1"/>
  <c r="L5" i="2" s="1"/>
  <c r="E5" i="2"/>
  <c r="G5" i="2"/>
  <c r="H5" i="2"/>
  <c r="K5" i="2"/>
  <c r="C6" i="2"/>
  <c r="D6" i="2"/>
  <c r="J6" i="2" s="1"/>
  <c r="L6" i="2" s="1"/>
  <c r="E6" i="2"/>
  <c r="G6" i="2"/>
  <c r="H6" i="2"/>
  <c r="K6" i="2"/>
  <c r="C7" i="2"/>
  <c r="D7" i="2"/>
  <c r="J7" i="2" s="1"/>
  <c r="L7" i="2" s="1"/>
  <c r="E7" i="2"/>
  <c r="G7" i="2"/>
  <c r="H7" i="2"/>
  <c r="K7" i="2"/>
  <c r="C8" i="2"/>
  <c r="D8" i="2"/>
  <c r="J8" i="2" s="1"/>
  <c r="L8" i="2" s="1"/>
  <c r="E8" i="2"/>
  <c r="G8" i="2"/>
  <c r="H8" i="2"/>
  <c r="K8" i="2"/>
  <c r="C9" i="2"/>
  <c r="D9" i="2"/>
  <c r="J9" i="2" s="1"/>
  <c r="L9" i="2" s="1"/>
  <c r="E9" i="2"/>
  <c r="G9" i="2"/>
  <c r="H9" i="2"/>
  <c r="K9" i="2"/>
  <c r="C10" i="2"/>
  <c r="D10" i="2"/>
  <c r="J10" i="2" s="1"/>
  <c r="L10" i="2" s="1"/>
  <c r="E10" i="2"/>
  <c r="G10" i="2"/>
  <c r="H10" i="2"/>
  <c r="K10" i="2"/>
  <c r="C11" i="2"/>
  <c r="D11" i="2"/>
  <c r="J11" i="2" s="1"/>
  <c r="L11" i="2" s="1"/>
  <c r="E11" i="2"/>
  <c r="G11" i="2"/>
  <c r="H11" i="2"/>
  <c r="K11" i="2"/>
  <c r="C12" i="2"/>
  <c r="D12" i="2"/>
  <c r="J12" i="2" s="1"/>
  <c r="L12" i="2" s="1"/>
  <c r="E12" i="2"/>
  <c r="G12" i="2"/>
  <c r="H12" i="2"/>
  <c r="K12" i="2"/>
  <c r="C13" i="2"/>
  <c r="D13" i="2"/>
  <c r="J13" i="2" s="1"/>
  <c r="L13" i="2" s="1"/>
  <c r="E13" i="2"/>
  <c r="G13" i="2"/>
  <c r="H13" i="2"/>
  <c r="K13" i="2"/>
  <c r="C14" i="2"/>
  <c r="D14" i="2"/>
  <c r="J14" i="2" s="1"/>
  <c r="L14" i="2" s="1"/>
  <c r="E14" i="2"/>
  <c r="G14" i="2"/>
  <c r="H14" i="2"/>
  <c r="K14" i="2"/>
  <c r="C15" i="2"/>
  <c r="D15" i="2"/>
  <c r="J15" i="2" s="1"/>
  <c r="L15" i="2" s="1"/>
  <c r="E15" i="2"/>
  <c r="G15" i="2"/>
  <c r="H15" i="2"/>
  <c r="K15" i="2"/>
  <c r="C16" i="2"/>
  <c r="D16" i="2"/>
  <c r="J16" i="2" s="1"/>
  <c r="L16" i="2" s="1"/>
  <c r="E16" i="2"/>
  <c r="G16" i="2"/>
  <c r="H16" i="2"/>
  <c r="K16" i="2"/>
  <c r="C17" i="2"/>
  <c r="D17" i="2"/>
  <c r="J17" i="2" s="1"/>
  <c r="L17" i="2" s="1"/>
  <c r="E17" i="2"/>
  <c r="G17" i="2"/>
  <c r="H17" i="2"/>
  <c r="K17" i="2"/>
  <c r="C18" i="2"/>
  <c r="D18" i="2"/>
  <c r="J18" i="2" s="1"/>
  <c r="L18" i="2" s="1"/>
  <c r="E18" i="2"/>
  <c r="G18" i="2"/>
  <c r="H18" i="2"/>
  <c r="K18" i="2"/>
  <c r="C19" i="2"/>
  <c r="D19" i="2"/>
  <c r="J19" i="2" s="1"/>
  <c r="L19" i="2" s="1"/>
  <c r="E19" i="2"/>
  <c r="G19" i="2"/>
  <c r="H19" i="2"/>
  <c r="K19" i="2"/>
  <c r="C20" i="2"/>
  <c r="D20" i="2"/>
  <c r="J20" i="2" s="1"/>
  <c r="L20" i="2" s="1"/>
  <c r="E20" i="2"/>
  <c r="G20" i="2"/>
  <c r="H20" i="2"/>
  <c r="K20" i="2"/>
  <c r="C21" i="2"/>
  <c r="D21" i="2"/>
  <c r="J21" i="2" s="1"/>
  <c r="L21" i="2" s="1"/>
  <c r="E21" i="2"/>
  <c r="G21" i="2"/>
  <c r="H21" i="2"/>
  <c r="K21" i="2"/>
  <c r="K2" i="2"/>
  <c r="G2" i="2"/>
  <c r="H2" i="2"/>
  <c r="E2" i="2"/>
  <c r="D2" i="2"/>
  <c r="J2" i="2" s="1"/>
  <c r="C2" i="2"/>
  <c r="L23" i="2" l="1"/>
  <c r="L26" i="2" s="1"/>
  <c r="L27" i="2" s="1"/>
  <c r="L28" i="2" s="1"/>
</calcChain>
</file>

<file path=xl/sharedStrings.xml><?xml version="1.0" encoding="utf-8"?>
<sst xmlns="http://schemas.openxmlformats.org/spreadsheetml/2006/main" count="1726" uniqueCount="882">
  <si>
    <t>ÜRÜN KODU</t>
  </si>
  <si>
    <t>AÇIKLAMA</t>
  </si>
  <si>
    <t>LİSTE FİYATI</t>
  </si>
  <si>
    <t>MPR-03-0</t>
  </si>
  <si>
    <t>TMR-0-YU</t>
  </si>
  <si>
    <t>TMR-0-30S</t>
  </si>
  <si>
    <t>TMR-0-60S</t>
  </si>
  <si>
    <t>TMR-M1-30H</t>
  </si>
  <si>
    <t>TMR-M2-10H</t>
  </si>
  <si>
    <t>LLV-04-0</t>
  </si>
  <si>
    <t>LLV-PROB</t>
  </si>
  <si>
    <t>OVR-04-0</t>
  </si>
  <si>
    <t>OVR-01-0</t>
  </si>
  <si>
    <t>PARA BİRİMİ</t>
  </si>
  <si>
    <t>USD</t>
  </si>
  <si>
    <t>OPAS-SD-07</t>
  </si>
  <si>
    <t>OPAS-SD-09</t>
  </si>
  <si>
    <t>OPAS-SD-11</t>
  </si>
  <si>
    <t>OPAS-SD-16</t>
  </si>
  <si>
    <t>OPAS-SD-21</t>
  </si>
  <si>
    <t>OPAS-SD-29</t>
  </si>
  <si>
    <t>OPAS-GD-07</t>
  </si>
  <si>
    <t>OPAS-GD-09</t>
  </si>
  <si>
    <t>OPAS-GD-11</t>
  </si>
  <si>
    <t>OPAS-GD-16</t>
  </si>
  <si>
    <t>OPAS-GD-21</t>
  </si>
  <si>
    <t>OPAS-GD-29</t>
  </si>
  <si>
    <t>EUR</t>
  </si>
  <si>
    <t>OPPS-SD-07</t>
  </si>
  <si>
    <t>OPPS-SD-09</t>
  </si>
  <si>
    <t>OPPS-SD-11</t>
  </si>
  <si>
    <t>OPPS-SD-16</t>
  </si>
  <si>
    <t>OPPS-SD-21</t>
  </si>
  <si>
    <t>OPPS-SD-29</t>
  </si>
  <si>
    <t>OPPS-GD-07</t>
  </si>
  <si>
    <t>OPPS-GD-09</t>
  </si>
  <si>
    <t>OPPS-GD-11</t>
  </si>
  <si>
    <t>OPPS-GD-16</t>
  </si>
  <si>
    <t>OPPS-GD-21</t>
  </si>
  <si>
    <t>OPPS-GD-29</t>
  </si>
  <si>
    <t>OPAS-SY-07</t>
  </si>
  <si>
    <t>OPAS-SY-09</t>
  </si>
  <si>
    <t>OPAS-SY-11</t>
  </si>
  <si>
    <t>OPAS-SY-16</t>
  </si>
  <si>
    <t>OPAS-SY-21</t>
  </si>
  <si>
    <t>OPAS-SY-29</t>
  </si>
  <si>
    <t>OPAS-GY-07</t>
  </si>
  <si>
    <t>OPAS-GY-09</t>
  </si>
  <si>
    <t>OPAS-GY-11</t>
  </si>
  <si>
    <t>OPAS-GY-16</t>
  </si>
  <si>
    <t>OPAS-GY-21</t>
  </si>
  <si>
    <t>OPAS-GY-29</t>
  </si>
  <si>
    <t>BİRİM</t>
  </si>
  <si>
    <t>OPAC-3</t>
  </si>
  <si>
    <t>OPAC-6</t>
  </si>
  <si>
    <t>OPAC-8</t>
  </si>
  <si>
    <t>OPAC-10</t>
  </si>
  <si>
    <t>OPAC-12</t>
  </si>
  <si>
    <t>OPAC-15</t>
  </si>
  <si>
    <t>OPAC-18</t>
  </si>
  <si>
    <t>OPAC-20</t>
  </si>
  <si>
    <t>OPAC-25</t>
  </si>
  <si>
    <t>OPAC-30</t>
  </si>
  <si>
    <t>OPAC-40</t>
  </si>
  <si>
    <t>OPAC-50</t>
  </si>
  <si>
    <t>OPAM-8</t>
  </si>
  <si>
    <t>OPAM-12</t>
  </si>
  <si>
    <t>OPAM-12C</t>
  </si>
  <si>
    <t>OPAM-17</t>
  </si>
  <si>
    <t>OPAM-D</t>
  </si>
  <si>
    <t>OPAR-GS-07</t>
  </si>
  <si>
    <t>OPAR-GS-09</t>
  </si>
  <si>
    <t>OPAR-GS-11</t>
  </si>
  <si>
    <t>OPAR-GS-16</t>
  </si>
  <si>
    <t>OPAR-GS-21</t>
  </si>
  <si>
    <t>OPAR-GS-29</t>
  </si>
  <si>
    <t>OPAR-GS-36</t>
  </si>
  <si>
    <t>OPAR-SG-07</t>
  </si>
  <si>
    <t>OPAR-SG-09</t>
  </si>
  <si>
    <t>OPAR-SG-11</t>
  </si>
  <si>
    <t>OPAR-SG-16</t>
  </si>
  <si>
    <t>OPAR-SG-21</t>
  </si>
  <si>
    <t>OPAR-SG-29</t>
  </si>
  <si>
    <t>OPAR-SG-36</t>
  </si>
  <si>
    <t>OPAK-S-07</t>
  </si>
  <si>
    <t>OPAK-S-09</t>
  </si>
  <si>
    <t>OPAK-S-11</t>
  </si>
  <si>
    <t>OPAK-S-16</t>
  </si>
  <si>
    <t>OPAK-S-21</t>
  </si>
  <si>
    <t>OPAK-S-29</t>
  </si>
  <si>
    <t>OPAK-S-36</t>
  </si>
  <si>
    <t>PR2P-D24</t>
  </si>
  <si>
    <t>Pcb Röle, 2 Kontak, 8 Pin, 24VDC, 8A</t>
  </si>
  <si>
    <t>PR2P-A220</t>
  </si>
  <si>
    <t>Pcb Röle, 2 Kontak, 8 Pin, 220VAC, 8A</t>
  </si>
  <si>
    <t>PR2P-8PS</t>
  </si>
  <si>
    <t>Pcb Röle Soketi, 2 Kontak, 8 Pin, 8A</t>
  </si>
  <si>
    <t>PR2P-CPS</t>
  </si>
  <si>
    <t>Pcb Röle Klipsi, 2 Kontak, 8 Pin</t>
  </si>
  <si>
    <t>ER4P-D24</t>
  </si>
  <si>
    <t>Plug-In Röle, 4 Kontak, 14 Pin, 24VDC, 5A</t>
  </si>
  <si>
    <t>ER4P-A220</t>
  </si>
  <si>
    <t>Plug-In Röle, 4 Kontak, 14 Pin, 220VAC, 5A</t>
  </si>
  <si>
    <t>ER4P-14PS</t>
  </si>
  <si>
    <t>Plug-In Röle Soketi, 4 Kontak, 14 Pin, 10A</t>
  </si>
  <si>
    <t>ER4P-CPS</t>
  </si>
  <si>
    <t>Plug-In Röle Klipsi, 4 Kontak, 14 Pin</t>
  </si>
  <si>
    <t>SR1P-D24</t>
  </si>
  <si>
    <t>Slim Röle, 24VDC, 6A</t>
  </si>
  <si>
    <t>SR1P-A220</t>
  </si>
  <si>
    <t>SRS-D24</t>
  </si>
  <si>
    <t>Slim Röle Soketi, 24VDC, 6A</t>
  </si>
  <si>
    <t>SRS-A220</t>
  </si>
  <si>
    <t>SR20B</t>
  </si>
  <si>
    <t>Slim Röle Köprüsü, Siyah</t>
  </si>
  <si>
    <t>SR20R</t>
  </si>
  <si>
    <t>Slim Röle Köprüsü, Kırmızı</t>
  </si>
  <si>
    <t>SR20BL</t>
  </si>
  <si>
    <t>Slim Röle Köprüsü, Mavi</t>
  </si>
  <si>
    <t>OPB-1-10</t>
  </si>
  <si>
    <t>OPB-2-10</t>
  </si>
  <si>
    <t>OPB-3-10</t>
  </si>
  <si>
    <t>OPB-4-01</t>
  </si>
  <si>
    <t>OPB-5-10</t>
  </si>
  <si>
    <t>OPB-6-10</t>
  </si>
  <si>
    <t>OPBL-1-10D</t>
  </si>
  <si>
    <t>OPBL-3-10D</t>
  </si>
  <si>
    <t>OPBL-4-01D</t>
  </si>
  <si>
    <t>OPBL-5-10D</t>
  </si>
  <si>
    <t>OPBL-6-10D</t>
  </si>
  <si>
    <t>OPBL-1-10A</t>
  </si>
  <si>
    <t>OPBL-3-10A</t>
  </si>
  <si>
    <t>OPBL-4-01A</t>
  </si>
  <si>
    <t>OPBL-5-10A</t>
  </si>
  <si>
    <t>OPBL-6-10A</t>
  </si>
  <si>
    <t>OPB-KL2-10</t>
  </si>
  <si>
    <t>OPB-KL2-20</t>
  </si>
  <si>
    <t>OPB-KY2-10</t>
  </si>
  <si>
    <t>OPB-KY2-20</t>
  </si>
  <si>
    <t>OPBL-KL1-10D</t>
  </si>
  <si>
    <t>OPBL-KL3-10D</t>
  </si>
  <si>
    <t>OPBL-KL4-01D</t>
  </si>
  <si>
    <t>OPBL-KL5-10D</t>
  </si>
  <si>
    <t>OPBL-KL6-10D</t>
  </si>
  <si>
    <t>OPBL-KL1-10A</t>
  </si>
  <si>
    <t>OPBL-KL3-10A</t>
  </si>
  <si>
    <t>OPBL-KL4-01A</t>
  </si>
  <si>
    <t>OPBL-KL5-10A</t>
  </si>
  <si>
    <t>OPBL-KL6-10A</t>
  </si>
  <si>
    <t>OPB-ID-11</t>
  </si>
  <si>
    <t>OPB-IC-11</t>
  </si>
  <si>
    <t>OPBL-ID-11D</t>
  </si>
  <si>
    <t>OPBL-IC-11D</t>
  </si>
  <si>
    <t>OPBL-ID-11A</t>
  </si>
  <si>
    <t>OPBL-IC-11A</t>
  </si>
  <si>
    <t>OPB-AS-01</t>
  </si>
  <si>
    <t>Acil Stop Butonu</t>
  </si>
  <si>
    <t>OPBL-1D</t>
  </si>
  <si>
    <t>OPBL-1A</t>
  </si>
  <si>
    <t>OPB-10</t>
  </si>
  <si>
    <t>OPB-01</t>
  </si>
  <si>
    <t>OPB-ASE</t>
  </si>
  <si>
    <t>Acil Stop Etiketi</t>
  </si>
  <si>
    <t>OPB-BSA</t>
  </si>
  <si>
    <t>Buton, Lamba Sıkma Aparatı</t>
  </si>
  <si>
    <t>OPL-1-A220</t>
  </si>
  <si>
    <t>220VAC Led Sinyal Lambası (Beyaz)</t>
  </si>
  <si>
    <t>OPL-3-A220</t>
  </si>
  <si>
    <t>220VAC Led Sinyal Lambası (Yeşil)</t>
  </si>
  <si>
    <t>OPL-4-A220</t>
  </si>
  <si>
    <t>220VAC Led Sinyal Lambası (Kırmızı)</t>
  </si>
  <si>
    <t>OPL-5-A220</t>
  </si>
  <si>
    <t>220VAC Led Sinyal Lambası (Sarı)</t>
  </si>
  <si>
    <t>OPL-6-A220</t>
  </si>
  <si>
    <t>220VAC Led Sinyal Lambası (Mavi)</t>
  </si>
  <si>
    <t>OPL-7-A220</t>
  </si>
  <si>
    <t>220VAC Led Sinyal Lambası (Şeffaf Beyaz)</t>
  </si>
  <si>
    <t>OPL-8-A220</t>
  </si>
  <si>
    <t>220VAC Led Sinyal Lambası (Turuncu)</t>
  </si>
  <si>
    <t>OPL-1-D24</t>
  </si>
  <si>
    <t>24VDC Led Sinyal Lambası (Beyaz)</t>
  </si>
  <si>
    <t>OPL-3-D24</t>
  </si>
  <si>
    <t>24VDC Led Sinyal Lambası (Yeşil)</t>
  </si>
  <si>
    <t>OPL-4-D24</t>
  </si>
  <si>
    <t>24VDC Led Sinyal Lambası (Kırmızı)</t>
  </si>
  <si>
    <t>OPL-5-D24</t>
  </si>
  <si>
    <t>24VDC Led Sinyal Lambası (Sarı)</t>
  </si>
  <si>
    <t>OPL-6-D24</t>
  </si>
  <si>
    <t>24VDC Led Sinyal Lambası (Mavi)</t>
  </si>
  <si>
    <t>OPL-7-D24</t>
  </si>
  <si>
    <t>24VDC Led Sinyal Lambası (Şeffaf Beyaz)</t>
  </si>
  <si>
    <t>OPL-8-D24</t>
  </si>
  <si>
    <t>24VDC Led Sinyal Lambası (Turuncu)</t>
  </si>
  <si>
    <t>OPBK-01</t>
  </si>
  <si>
    <t>OPBK-02</t>
  </si>
  <si>
    <t>OPBK-03</t>
  </si>
  <si>
    <t>OPBK-04</t>
  </si>
  <si>
    <t>OWS-3P-25A</t>
  </si>
  <si>
    <t>OWS-3P-32A</t>
  </si>
  <si>
    <t>OWS-3P-40A</t>
  </si>
  <si>
    <t>OWS-3P-63A</t>
  </si>
  <si>
    <t>OWS-3P-80A</t>
  </si>
  <si>
    <t>OWS-3P-100A</t>
  </si>
  <si>
    <t>OWS-3P-125A</t>
  </si>
  <si>
    <t>OPR-5K</t>
  </si>
  <si>
    <t>5K Ohm Potansiyometre</t>
  </si>
  <si>
    <t>OPR-10K</t>
  </si>
  <si>
    <t>10K Ohm Potansiyometre</t>
  </si>
  <si>
    <t>OPIB-4-D24</t>
  </si>
  <si>
    <t>Monoblok Buzzer, Led Flaşörlü, 24VDC (Kırmızı)</t>
  </si>
  <si>
    <t>OPIB-4-A220</t>
  </si>
  <si>
    <t>Monoblok Buzzer, Led Flaşörlü, 220VAC (Kırmızı)</t>
  </si>
  <si>
    <t>OPVM-1-A</t>
  </si>
  <si>
    <t>Monoblok Voltmetre, 30-500 VAC (Beyaz)</t>
  </si>
  <si>
    <t>OPVM-3-A</t>
  </si>
  <si>
    <t>Monoblok Voltmetre, 30-500 VAC (Yeşil)</t>
  </si>
  <si>
    <t>OPVM-4-A</t>
  </si>
  <si>
    <t>Monoblok Voltmetre, 30-500 VAC (Kırmızı)</t>
  </si>
  <si>
    <t>OPVM-5-A</t>
  </si>
  <si>
    <t>Monoblok Voltmetre, 30-500 VAC (Sarı)</t>
  </si>
  <si>
    <t>OPVM-6-A</t>
  </si>
  <si>
    <t>Monoblok Voltmetre, 30-500 VAC (Mavi)</t>
  </si>
  <si>
    <t>OPAM-1</t>
  </si>
  <si>
    <t>Monoblok Ampermetre, 0-100 A (Beyaz)</t>
  </si>
  <si>
    <t>OPAM-3</t>
  </si>
  <si>
    <t>Monoblok Ampermetre, 0-100 A (Yeşil)</t>
  </si>
  <si>
    <t>OPAM-4</t>
  </si>
  <si>
    <t>Monoblok Ampermetre, 0-100 A (Kırmızı)</t>
  </si>
  <si>
    <t>OPAM-5</t>
  </si>
  <si>
    <t>Monoblok Ampermetre, 0-100 A (Sarı)</t>
  </si>
  <si>
    <t>OPAM-6</t>
  </si>
  <si>
    <t>Monoblok Ampermetre, 0-100 A (Mavi)</t>
  </si>
  <si>
    <t>OPVAM-1</t>
  </si>
  <si>
    <t>Monoblok Voltampermetre, 30-500 VAC / 0-100 A (Beyaz)</t>
  </si>
  <si>
    <t>OPVAM-3</t>
  </si>
  <si>
    <t>Monoblok Voltampermetre, 30-500 VAC / 0-100 A (Yeşil)</t>
  </si>
  <si>
    <t>OPVAM-4</t>
  </si>
  <si>
    <t>Monoblok Voltampermetre, 30-500 VAC / 0-100 A (Kırmızı)</t>
  </si>
  <si>
    <t>OPVAM-5</t>
  </si>
  <si>
    <t>Monoblok Voltampermetre, 30-500 VAC / 0-100 A (Sarı)</t>
  </si>
  <si>
    <t>OPVAM-6</t>
  </si>
  <si>
    <t>Monoblok Voltampermetre, 30-500 VAC / 0-100 A (Mavi)</t>
  </si>
  <si>
    <t>ORF-IY-0.50</t>
  </si>
  <si>
    <t>ORF-IY-0.75</t>
  </si>
  <si>
    <t>ORF-IY-1</t>
  </si>
  <si>
    <t>ORF-IY-1.5</t>
  </si>
  <si>
    <t>ORF-IY-2.5</t>
  </si>
  <si>
    <t>ORF-IY-4</t>
  </si>
  <si>
    <t>ORF-IY-6</t>
  </si>
  <si>
    <t>ORF-IY-10</t>
  </si>
  <si>
    <t>ORF-IY-16</t>
  </si>
  <si>
    <t>ORF-IY-25</t>
  </si>
  <si>
    <t>ORF-IY-35</t>
  </si>
  <si>
    <t>ORF-IY-50</t>
  </si>
  <si>
    <t>ORF-CY-0.50</t>
  </si>
  <si>
    <t>ORF-CY-0.75</t>
  </si>
  <si>
    <t>ORF-CY-1</t>
  </si>
  <si>
    <t>ORF-CY-1.5</t>
  </si>
  <si>
    <t>ORF-CY-2.5</t>
  </si>
  <si>
    <t>ORF-CY-4</t>
  </si>
  <si>
    <t>ORF-CY-6</t>
  </si>
  <si>
    <t>ORF-CY-10</t>
  </si>
  <si>
    <t>ORF-CY-16</t>
  </si>
  <si>
    <t>ORM-YU-301</t>
  </si>
  <si>
    <t>ORM-YU-401</t>
  </si>
  <si>
    <t>ORM-YU-501</t>
  </si>
  <si>
    <t>ORM-YU-601</t>
  </si>
  <si>
    <t>ORM-YU-801</t>
  </si>
  <si>
    <t>ORM-YU-302</t>
  </si>
  <si>
    <t>ORM-YU-402</t>
  </si>
  <si>
    <t>ORM-YU-502</t>
  </si>
  <si>
    <t>ORM-YU-602</t>
  </si>
  <si>
    <t>ORM-YU-802</t>
  </si>
  <si>
    <t>ORM-YU-1002</t>
  </si>
  <si>
    <t>ORM-YU-306</t>
  </si>
  <si>
    <t>ORM-YU-406</t>
  </si>
  <si>
    <t>ORM-YU-506</t>
  </si>
  <si>
    <t>ORM-YU-606</t>
  </si>
  <si>
    <t>ORM-YU-806</t>
  </si>
  <si>
    <t>ORM-YU-1006</t>
  </si>
  <si>
    <t>ORM-CU-301</t>
  </si>
  <si>
    <t>ORM-CU-401</t>
  </si>
  <si>
    <t>ORM-CU-501</t>
  </si>
  <si>
    <t>ORM-CU-601</t>
  </si>
  <si>
    <t>ORM-CU-302</t>
  </si>
  <si>
    <t>ORM-CU-402</t>
  </si>
  <si>
    <t>ORM-CU-502</t>
  </si>
  <si>
    <t>ORM-CU-602</t>
  </si>
  <si>
    <t>ORM-CU-306</t>
  </si>
  <si>
    <t>ORM-CU-406</t>
  </si>
  <si>
    <t>ORM-CU-506</t>
  </si>
  <si>
    <t>ORM-CU-606</t>
  </si>
  <si>
    <t>ORM-CU-806</t>
  </si>
  <si>
    <t>OHSS-21</t>
  </si>
  <si>
    <t>OHSS-31</t>
  </si>
  <si>
    <t>OHSS-41</t>
  </si>
  <si>
    <t>OGK-01</t>
  </si>
  <si>
    <t>OGK-02</t>
  </si>
  <si>
    <t>OGK-03</t>
  </si>
  <si>
    <t>OGK-04</t>
  </si>
  <si>
    <t>OGK-05</t>
  </si>
  <si>
    <t>Adet</t>
  </si>
  <si>
    <t>Metre</t>
  </si>
  <si>
    <t>BOŞ KUTU</t>
  </si>
  <si>
    <t>Boş Yüksük, Pabuç Kutusu</t>
  </si>
  <si>
    <t>Motor (Faz) Koruma Rölesi</t>
  </si>
  <si>
    <t>Gerilim Koruma Rölesi</t>
  </si>
  <si>
    <t>OPAK-S-13.5</t>
  </si>
  <si>
    <t>OPAR-SG-13.5</t>
  </si>
  <si>
    <t>OPAR-GS-13.5</t>
  </si>
  <si>
    <t>OPAS-SD-13.5</t>
  </si>
  <si>
    <t>OPAS-GD-13.5</t>
  </si>
  <si>
    <t>OPPS-SD-13.5</t>
  </si>
  <si>
    <t>OPPS-GD-13.5</t>
  </si>
  <si>
    <t>OPAS-SY-13.5</t>
  </si>
  <si>
    <t>OPAS-GY-13.5</t>
  </si>
  <si>
    <t>Çekmede Gecikmeli Zaman Rölesi-0.1 - 30S</t>
  </si>
  <si>
    <t>Çekmede Gecikmeli Zaman Rölesi-0.1 - 60S</t>
  </si>
  <si>
    <t>Çok Fonksiyonlu Zaman Rölesi - 0.06S - 30H</t>
  </si>
  <si>
    <t>Çift Zaman Ayarlı - 0.1S - 10H</t>
  </si>
  <si>
    <t>Sıvı Seviye Rölesi</t>
  </si>
  <si>
    <t>Sıvı Seviye Rölesi Probu</t>
  </si>
  <si>
    <t>Pg7 Siyah Polyamid Spiral Boru</t>
  </si>
  <si>
    <t>Pg9 Siyah Polyamid Spiral Boru</t>
  </si>
  <si>
    <t>Pg11 Siyah Polyamid Spiral Boru</t>
  </si>
  <si>
    <t>Pg13.5 Siyah Polyamid Spiral Boru</t>
  </si>
  <si>
    <t>Pg16 Siyah Polyamid Spiral Boru</t>
  </si>
  <si>
    <t>Pg21 Siyah Polyamid Spiral Boru</t>
  </si>
  <si>
    <t>Pg29 Siyah Polyamid Spiral Boru</t>
  </si>
  <si>
    <t>Pg7 Polipropilen Spiral Boru, Siyah</t>
  </si>
  <si>
    <t>Pg9 Polipropilen Spiral Boru, Siyah</t>
  </si>
  <si>
    <t>Pg11 Polipropilen Spiral Boru, Siyah</t>
  </si>
  <si>
    <t>Pg13,5 Polipropilen Spiral Boru, Siyah</t>
  </si>
  <si>
    <t>Pg16 Polipropilen Spiral Boru, Siyah</t>
  </si>
  <si>
    <t>Pg21 Polipropilen Spiral Boru, Siyah</t>
  </si>
  <si>
    <t>Pg29 Polipropilen Spiral Boru, Siyah</t>
  </si>
  <si>
    <t>Pg7 Polipropilen Spiral Boru, Gri</t>
  </si>
  <si>
    <t>Pg9 Polipropilen Spiral Boru, Gri</t>
  </si>
  <si>
    <t>Pg11 Polipropilen Spiral Boru, Gri</t>
  </si>
  <si>
    <t>Pg13,5 Polipropilen Spiral Boru, Gri</t>
  </si>
  <si>
    <t>Pg16 Polipropilen Spiral Boru, Gri</t>
  </si>
  <si>
    <t>Pg21 Polipropilen Spiral Boru, Gri</t>
  </si>
  <si>
    <t>Pg29 Polipropilen Spiral Boru, Gri</t>
  </si>
  <si>
    <t>Pg7 Siyah Polyamid Yarıklı Spiral Boru</t>
  </si>
  <si>
    <t>Pg9 Siyah Polyamid Yarıklı Spiral Boru</t>
  </si>
  <si>
    <t>Pg11 Siyah Polyamid Yarıklı Spiral Boru</t>
  </si>
  <si>
    <t>Pg13.5 Siyah Polyamid Yarıklı Spiral Boru</t>
  </si>
  <si>
    <t>Pg16 Siyah Polyamid Yarıklı Spiral Boru</t>
  </si>
  <si>
    <t>Pg21 Siyah Polyamid Yarıklı Spiral Boru</t>
  </si>
  <si>
    <t>Pg29 Siyah Polyamid Yarıklı Spiral Boru</t>
  </si>
  <si>
    <t>Pg7 Gri Sıkma Rakor</t>
  </si>
  <si>
    <t>Pg9 Gri Sıkma Rakor</t>
  </si>
  <si>
    <t>Pg11 Gri Sıkma Rakor</t>
  </si>
  <si>
    <t>Pg13.5 Gri Sıkma Rakor</t>
  </si>
  <si>
    <t>Pg16 Gri Sıkma Rakor</t>
  </si>
  <si>
    <t>Pg21 Gri Sıkma Rakor</t>
  </si>
  <si>
    <t>Pg29 Gri Sıkma Rakor</t>
  </si>
  <si>
    <t>Pg36 Gri Sıkma Rakor</t>
  </si>
  <si>
    <t>Pg7 Siyah Geçme Rakor</t>
  </si>
  <si>
    <t>Pg9 Siyah Geçme Rakor</t>
  </si>
  <si>
    <t>Pg11 Siyah Geçme Rakor</t>
  </si>
  <si>
    <t>Pg13.5 Siyah Geçme Rakor</t>
  </si>
  <si>
    <t>Pg16 Siyah Geçme Rakor</t>
  </si>
  <si>
    <t>Pg21 Siyah Geçme Rakor</t>
  </si>
  <si>
    <t>Pg29 Siyah Geçme Rakor</t>
  </si>
  <si>
    <t>Pg36 Siyah Geçme Rakor</t>
  </si>
  <si>
    <t>Pg7 Siyah Spiral Boru Kroşesi</t>
  </si>
  <si>
    <t>Pg9 Siyah Spiral Boru Kroşesi</t>
  </si>
  <si>
    <t>Pg11 Siyah Spiral Boru Kroşesi</t>
  </si>
  <si>
    <t>Pg13.5 Siyah Spiral Boru Kroşesi</t>
  </si>
  <si>
    <t>Pg16 Siyah Spiral Boru Kroşesi</t>
  </si>
  <si>
    <t>Pg21 Siyah Spiral Boru Kroşesi</t>
  </si>
  <si>
    <t>Pg29 Siyah Spiral Boru Kroşesi</t>
  </si>
  <si>
    <t>Pg36 Siyah Spiral Boru Kroşesi</t>
  </si>
  <si>
    <t>Davlumbaz</t>
  </si>
  <si>
    <t>Işıksız Yaylı Plastik Buton, 1Na (Beyaz)</t>
  </si>
  <si>
    <t>Işıksız Yaylı Plastik Buton, 1Na (Siyah)</t>
  </si>
  <si>
    <t>Işıksız Yaylı Plastik Buton, 1Na (Yeşil)</t>
  </si>
  <si>
    <t>Işıksız Yaylı Plastik Buton, 1Nk (Kırmızı)</t>
  </si>
  <si>
    <t>Işıksız Yaylı Plastik Buton, 1Na (Sarı)</t>
  </si>
  <si>
    <t>Işıksız Yaylı Plastik Buton, 1Na (Mavi)</t>
  </si>
  <si>
    <t>0-1 Plastik Kalıcı Mandal Buton, 1Na (Siyah)</t>
  </si>
  <si>
    <t>1-0-2 Plastik Kalıcı Mandal Buton, 2Na (Siyah)</t>
  </si>
  <si>
    <t>0-1 Plastik Kayıcı Mandal Buton, 1Na (Siyah)</t>
  </si>
  <si>
    <t>1-0-2 Plastik Kayıcı Mandal Buton, 2Na (Siyah)</t>
  </si>
  <si>
    <t>İkiz Yaylı Buton Düz, 1Na+1Nk (Yeşil-Kırmızı)</t>
  </si>
  <si>
    <t>İkiz Yaylı Buton Çıkık, 1Na+1Nk (Yeşil-Kırmızı)</t>
  </si>
  <si>
    <t>Yardımcı Kontak, 1Na</t>
  </si>
  <si>
    <t>Yardımcı Kontak, 1Nk</t>
  </si>
  <si>
    <t>1'Li Boş Kumanda Kutusu (Gri-Siyah)</t>
  </si>
  <si>
    <t>2'Li Boş Kumanda Kutusu (Gri-Siyah)</t>
  </si>
  <si>
    <t>3'Lü Boş Kumanda Kutusu (Gri-Siyah)</t>
  </si>
  <si>
    <t>4'Lü Boş Kumanda Kutusu (Gri-Siyah)</t>
  </si>
  <si>
    <t>Yıldız-Üçgen Rölesi - Y: 6S - 60S, U: 50…500ms</t>
  </si>
  <si>
    <t>Işıklı Plastik Yaylı Buton, 24VDC, 1Na (Beyaz)</t>
  </si>
  <si>
    <t>Işıklı Plastik Yaylı Buton, 24VDC, 1Na (Yeşil)</t>
  </si>
  <si>
    <t>Işıklı Plastik Yaylı Buton, 24VDC, 1Nk (Kırmızı)</t>
  </si>
  <si>
    <t>Işıklı Plastik Yaylı Buton, 24VDC, 1Na (Sarı)</t>
  </si>
  <si>
    <t>Işıklı Plastik Yaylı Buton, 24VDC, 1Na (Mavi)</t>
  </si>
  <si>
    <t>0-1 Işıklı Plastik Kalıcı Mandal Buton, 24VDC 1Na (Beyaz)</t>
  </si>
  <si>
    <t>0-1 Işıklı Plastik Kalıcı Mandal Buton, 24VDC 1Na (Yeşil)</t>
  </si>
  <si>
    <t>0-1 Işıklı Plastik Kalıcı Mandal Buton, 24VDC 1Nk (Kırmızı)</t>
  </si>
  <si>
    <t>0-1 Işıklı Plastik Kalıcı Mandal Buton, 24VDC 1Na (Sarı)</t>
  </si>
  <si>
    <t>0-1 Işıklı Plastik Kalıcı Mandal Buton, 24VDC 1Na (Mavi)</t>
  </si>
  <si>
    <t>Işıklı İkiz Yaylı Buton Düz, 24VDC 1Na+1Nk (Yeşil-Kırmızı)</t>
  </si>
  <si>
    <t>Işıklı İkiz Yaylı Buton Çıkık, 24VDC 1Na+1Nk (Yeşil-Kırmızı)</t>
  </si>
  <si>
    <t>Led'Li Kontak Blok, 24VDC (Beyaz)</t>
  </si>
  <si>
    <t>Işıklı Plastik Yaylı Buton, 220VAC, 1Na (Beyaz)</t>
  </si>
  <si>
    <t>Işıklı Plastik Yaylı Buton, 220VAC, 1Na (Yeşil)</t>
  </si>
  <si>
    <t>Işıklı Plastik Yaylı Buton, 220VAC, 1Nk (Kırmızı)</t>
  </si>
  <si>
    <t>Işıklı Plastik Yaylı Buton, 220VAC, 1Na (Sarı)</t>
  </si>
  <si>
    <t>Işıklı Plastik Yaylı Buton, 220VAC, 1Na (Mavi)</t>
  </si>
  <si>
    <t>0-1 Işıklı Plastik Kalıcı Mandal Buton, 220VAC 1Na (Beyaz)</t>
  </si>
  <si>
    <t>0-1 Işıklı Plastik Kalıcı Mandal Buton, 220VAC 1Na (Yeşil)</t>
  </si>
  <si>
    <t>0-1 Işıklı Plastik Kalıcı Mandal Buton, 220VAC 1Nk (Kırmızı)</t>
  </si>
  <si>
    <t>0-1 Işıklı Plastik Kalıcı Mandal Buton, 220VAC 1Na (Sarı)</t>
  </si>
  <si>
    <t>0-1 Işıklı Plastik Kalıcı Mandal Buton, 220VAC 1Na (Mavi)</t>
  </si>
  <si>
    <t>Işıklı İkiz Yaylı Buton Düz, 220VAC 1Na+1Nk (Yeşil-Kırmızı)</t>
  </si>
  <si>
    <t>Işıklı İkiz Yaylı Buton Çıkık, 220VAC 1Na+1Nk (Yeşil-Kırmızı)</t>
  </si>
  <si>
    <t>Led'Li Kontak Blok, 220VAC (Beyaz)</t>
  </si>
  <si>
    <t>Slim Röle, 220VAC, 6A</t>
  </si>
  <si>
    <t>Slim Röle Soketi, 220VAC, 6A</t>
  </si>
  <si>
    <t>Pg7 Gri Polyamid Spiral Boru</t>
  </si>
  <si>
    <t>Pg9 Gri Polyamid Spiral Boru</t>
  </si>
  <si>
    <t>Pg11 Gri Polyamid Spiral Boru</t>
  </si>
  <si>
    <t>Pg13.5 Gri Polyamid Spiral Boru</t>
  </si>
  <si>
    <t>Pg16 Gri Polyamid Spiral Boru</t>
  </si>
  <si>
    <t>Pg21 Gri Polyamid Spiral Boru</t>
  </si>
  <si>
    <t>Pg29 Gri Polyamid Spiral Boru</t>
  </si>
  <si>
    <t>Pg7 Gri Polyamid Yarıklı Spiral Boru</t>
  </si>
  <si>
    <t>Pg9 Gri Polyamid Yarıklı Spiral Boru</t>
  </si>
  <si>
    <t>Pg11 Gri Polyamid Yarıklı Spiral Boru</t>
  </si>
  <si>
    <t>Pg13.5 Gri Polyamid Yarıklı Spiral Boru</t>
  </si>
  <si>
    <t>Pg16 Gri Polyamid Yarıklı Spiral Boru</t>
  </si>
  <si>
    <t>Pg21 Gri Polyamid Yarıklı Spiral Boru</t>
  </si>
  <si>
    <t>Pg29 Gri Polyamid Yarıklı Spiral Boru</t>
  </si>
  <si>
    <t>Siyah - 3mm - Kablo Çorabı</t>
  </si>
  <si>
    <t>Siyah - 6mm - Kablo Çorabı</t>
  </si>
  <si>
    <t>Siyah - 8mm - Kablo Çorabı</t>
  </si>
  <si>
    <t>Siyah - 10mm - Kablo Çorabı</t>
  </si>
  <si>
    <t>Siyah - 12mm - Kablo Çorabı</t>
  </si>
  <si>
    <t>Siyah - 15mm - Kablo Çorabı</t>
  </si>
  <si>
    <t>Siyah - 18mm - Kablo Çorabı</t>
  </si>
  <si>
    <t>Siyah - 20mm - Kablo Çorabı</t>
  </si>
  <si>
    <t>Siyah - 25mm - Kablo Çorabı</t>
  </si>
  <si>
    <t>Siyah - 30mm - Kablo Çorabı</t>
  </si>
  <si>
    <t>Siyah - 40mm - Kablo Çorabı</t>
  </si>
  <si>
    <t>Siyah - 50mm - Kablo Çorabı</t>
  </si>
  <si>
    <t>80X80 mm Fan Filtresi - Ral7035</t>
  </si>
  <si>
    <t>120X120 mm Fan Filtresi - Ral7035</t>
  </si>
  <si>
    <t>120X120 mm Contalı Fan Filtresi - Ral7035</t>
  </si>
  <si>
    <t>170X170 mm Fan Filtresi - Ral7035</t>
  </si>
  <si>
    <t>3X25A Emniyetli Pako Şalter, 64X64 mm</t>
  </si>
  <si>
    <t>3X32A Emniyetli Pako Şalter, 64X64 mm</t>
  </si>
  <si>
    <t>3X40A Emniyetli Pako Şalter, 64X64 mm</t>
  </si>
  <si>
    <t>3X63A Emniyetli Pako Şalter, 64X64 mm</t>
  </si>
  <si>
    <t>3X80A Emniyetli Pako Şalter, 64X64 mm</t>
  </si>
  <si>
    <t>3X100A Emniyetli Pako Şalter, 64X64 mm</t>
  </si>
  <si>
    <t>3X125A Emniyetli Pako Şalter, 64X64 mm</t>
  </si>
  <si>
    <t>İzoleli Yüksük 0.50mm</t>
  </si>
  <si>
    <t>İzoleli Yüksük 0.75mm</t>
  </si>
  <si>
    <t>İzoleli Yüksük 1.0mm</t>
  </si>
  <si>
    <t>İzoleli Yüksük 1.50mm</t>
  </si>
  <si>
    <t>İzoleli Yüksük 2.50mm</t>
  </si>
  <si>
    <t>İzoleli Yüksük 4.0mm</t>
  </si>
  <si>
    <t>İzoleli Yüksük 6.0mm</t>
  </si>
  <si>
    <t>İzoleli Yüksük 10.0mm</t>
  </si>
  <si>
    <t>İzoleli Yüksük 16.0mm</t>
  </si>
  <si>
    <t>İzoleli Yüksük 25.0mm</t>
  </si>
  <si>
    <t>İzoleli Yüksük 35.0mm</t>
  </si>
  <si>
    <t>İzoleli Yüksük 50.0mm</t>
  </si>
  <si>
    <t>İzoleli Yüksük 2X0.50mm</t>
  </si>
  <si>
    <t>İzoleli Yüksük 2X0.75mm</t>
  </si>
  <si>
    <t>İzoleli Yüksük 2X1.00mm</t>
  </si>
  <si>
    <t>İzoleli Yüksük 2X1.50mm</t>
  </si>
  <si>
    <t>İzoleli Yüksük 2X2.50mm</t>
  </si>
  <si>
    <t>İzoleli Yüksük 2X4.00mm</t>
  </si>
  <si>
    <t>İzoleli Yüksük 2X6.00mm</t>
  </si>
  <si>
    <t>İzoleli Yüksük 2X10.00mm</t>
  </si>
  <si>
    <t>İzoleli Yüksük 2X16.00mm</t>
  </si>
  <si>
    <t xml:space="preserve">İzoleli Yuvarlak Kablo Ucu 0.50-1.50mm M3 </t>
  </si>
  <si>
    <t>İzoleli Yuvarlak Kablo Ucu 0.50-1.50mm M4</t>
  </si>
  <si>
    <t>İzoleli Yuvarlak Kablo Ucu 0.50-1.50mm M5</t>
  </si>
  <si>
    <t>İzoleli Yuvarlak Kablo Ucu 0.50-1.50mm M6</t>
  </si>
  <si>
    <t>İzoleli Yuvarlak Kablo Ucu 0.50-1.50mm M8</t>
  </si>
  <si>
    <t>İzoleli Yuvarlak Kablo Ucu 1.50-2.50mm M3</t>
  </si>
  <si>
    <t>İzoleli Yuvarlak Kablo Ucu 1.50-2.50mm M4</t>
  </si>
  <si>
    <t>İzoleli Yuvarlak Kablo Ucu 1.50-2.50mm M5</t>
  </si>
  <si>
    <t>İzoleli Yuvarlak Kablo Ucu 1.50-2.50mm M6</t>
  </si>
  <si>
    <t>İzoleli Yuvarlak Kablo Ucu 1.50-2.50mm M8</t>
  </si>
  <si>
    <t>İzoleli Yuvarlak Kablo Ucu 1.50-2.50mm M10</t>
  </si>
  <si>
    <t>İzoleli Yuvarlak Kablo Ucu 4.00-6.00mm M3</t>
  </si>
  <si>
    <t>İzoleli Yuvarlak Kablo Ucu 4.00-6.00mm M4</t>
  </si>
  <si>
    <t>İzoleli Yuvarlak Kablo Ucu 4.00-6.00mm M5</t>
  </si>
  <si>
    <t>İzoleli Yuvarlak Kablo Ucu 4.00-6.00mm M6</t>
  </si>
  <si>
    <t>İzoleli Yuvarlak Kablo Ucu 4.00-6.00mm M8</t>
  </si>
  <si>
    <t>İzoleli Yuvarlak Kablo Ucu 4.00-6.00mm M10</t>
  </si>
  <si>
    <t xml:space="preserve">İzoleli Çatal Kablo Ucu 0.50-1.50mm M3 </t>
  </si>
  <si>
    <t>İzoleli Çatal Kablo Ucu 0.50-1.50mm M4</t>
  </si>
  <si>
    <t>İzoleli Çatal Kablo Ucu 0.50-1.50mm M5</t>
  </si>
  <si>
    <t>İzoleli Çatal Kablo Ucu 0.50-1.50mm M6</t>
  </si>
  <si>
    <t>İzoleli Çatal Kablo Ucu 1.50-2.50mm M3</t>
  </si>
  <si>
    <t>İzoleli Çatal Kablo Ucu 1.50-2.50mm M4</t>
  </si>
  <si>
    <t>İzoleli Çatal Kablo Ucu 1.50-2.50mm M5</t>
  </si>
  <si>
    <t>İzoleli Çatal Kablo Ucu 1.50-2.50mm M6</t>
  </si>
  <si>
    <t>İzoleli Çatal Kablo Ucu 4.00-6.00mm M3</t>
  </si>
  <si>
    <t>İzoleli Çatal Kablo Ucu 4.00-6.00mm M4</t>
  </si>
  <si>
    <t>İzoleli Çatal Kablo Ucu 4.00-6.00mm M5</t>
  </si>
  <si>
    <t>İzoleli Çatal Kablo Ucu 4.00-6.00mm M6</t>
  </si>
  <si>
    <t>İzoleli Çatal Kablo Ucu 4.00-6.00mm M8</t>
  </si>
  <si>
    <t>Daralan Lehimli Konnektör 0.50-1.00mm</t>
  </si>
  <si>
    <t>Daralan Lehimli Konnektör 1.50-2.50mm</t>
  </si>
  <si>
    <t>Daralan Lehimli Konnektör 4.00-6.00mm</t>
  </si>
  <si>
    <t>Geçiş Konnektörü Inline 1'Li, 0.2-4.0mm2, 32A</t>
  </si>
  <si>
    <t>Geçiş Konnektörü Inline 2'Li, 0.2-4.0mm2, 32A</t>
  </si>
  <si>
    <t>Geçiş Konnektörü Inline 3'Lü, 0.2-4.0mm2, 32A</t>
  </si>
  <si>
    <t>Geçiş Konnektörü Inline 4'Lü, 0.2-4.0mm2, 32A</t>
  </si>
  <si>
    <t>Geçiş Konnektörü Inline 5'Li, 0.2-4.0mm2, 32A</t>
  </si>
  <si>
    <t>W3 KOD</t>
  </si>
  <si>
    <t>OPX.07.59190</t>
  </si>
  <si>
    <t>OPX.09.05.59020</t>
  </si>
  <si>
    <t>OPX.09.05.59021</t>
  </si>
  <si>
    <t>OPX.09.05.59022</t>
  </si>
  <si>
    <t>OPX.09.05.59023</t>
  </si>
  <si>
    <t>OPX.09.05.59024</t>
  </si>
  <si>
    <t>AMBALAJ MİKTARI</t>
  </si>
  <si>
    <t>ÜRÜN KATEGORİ</t>
  </si>
  <si>
    <t>OPX.07-GERİLİM KORUMA RÖLESİ</t>
  </si>
  <si>
    <t>OPX.02-SPİRAL BORU</t>
  </si>
  <si>
    <t>OPX.05-MOTOR KORUMA RÖLESİ</t>
  </si>
  <si>
    <t>OPX.06-ZAMAN RÖLESİ</t>
  </si>
  <si>
    <t>OPX.13.01-PCB RÖLE</t>
  </si>
  <si>
    <t>OPX.13.02-ENDÜSTRİYEL RÖLE</t>
  </si>
  <si>
    <t>OPX.13.03-SLİM RÖLE</t>
  </si>
  <si>
    <t>OPX.01-RAKOR</t>
  </si>
  <si>
    <t>OPX.03-KABLO ÇORABI</t>
  </si>
  <si>
    <t>OPX.04-FAN FİLTRESİ</t>
  </si>
  <si>
    <t>OPX.09.01-BUTONLAR</t>
  </si>
  <si>
    <t>OPX.09.02-BUTON AKSESUARLARI</t>
  </si>
  <si>
    <t>OPX.09.03-SİNYAL LAMBALARI</t>
  </si>
  <si>
    <t>OPX.09.06-KUMANDA KUTULARI</t>
  </si>
  <si>
    <t>OPX.10.01-TRİFAZE PAKO ŞALTERLER</t>
  </si>
  <si>
    <t>OPX.11-POTANSİYOMETRELER</t>
  </si>
  <si>
    <t>OPX.09.04-BUZZER</t>
  </si>
  <si>
    <t>OPX.09.05-VOLTMETRELER &amp; AMPERMETRE</t>
  </si>
  <si>
    <t>OPX.08-KABLO YÜKSÜKLERİ VE UÇLARI</t>
  </si>
  <si>
    <t>OPX.12-KABLO KONNEKTÖRLERİ</t>
  </si>
  <si>
    <t>OPX.05.58142</t>
  </si>
  <si>
    <t>OPX.06.58138</t>
  </si>
  <si>
    <t>OPX.06.58133</t>
  </si>
  <si>
    <t>OPX.06.58134</t>
  </si>
  <si>
    <t>OPX.06.58135</t>
  </si>
  <si>
    <t>OPX.06.58136</t>
  </si>
  <si>
    <t>OPX.07.58874</t>
  </si>
  <si>
    <t>OPX.07.58875</t>
  </si>
  <si>
    <t>OPX.07.58143</t>
  </si>
  <si>
    <t>OPX.13.01.59175</t>
  </si>
  <si>
    <t>OPX.13.01.59176</t>
  </si>
  <si>
    <t>OPX.13.01.59177</t>
  </si>
  <si>
    <t>OPX.13.01.59178</t>
  </si>
  <si>
    <t>OPX.13.02.59179</t>
  </si>
  <si>
    <t>OPX.13.02.59180</t>
  </si>
  <si>
    <t>OPX.13.02.59181</t>
  </si>
  <si>
    <t>OPX.13.02.59182</t>
  </si>
  <si>
    <t>OPX.13.03.59183</t>
  </si>
  <si>
    <t>OPX.13.03.59184</t>
  </si>
  <si>
    <t>OPX.13.03.59185</t>
  </si>
  <si>
    <t>OPX.13.03.59186</t>
  </si>
  <si>
    <t>OPX.13.03.59187</t>
  </si>
  <si>
    <t>OPX.13.03.59188</t>
  </si>
  <si>
    <t>OPX.13.03.59189</t>
  </si>
  <si>
    <t>OPX.02.57859</t>
  </si>
  <si>
    <t>OPX.02.57860</t>
  </si>
  <si>
    <t>OPX.02.57861</t>
  </si>
  <si>
    <t>OPX.02.57862</t>
  </si>
  <si>
    <t>OPX.02.57863</t>
  </si>
  <si>
    <t>OPX.02.57864</t>
  </si>
  <si>
    <t>OPX.02.57865</t>
  </si>
  <si>
    <t>OPX.02.58149</t>
  </si>
  <si>
    <t>OPX.02.58150</t>
  </si>
  <si>
    <t>OPX.02.58151</t>
  </si>
  <si>
    <t>OPX.02.58152</t>
  </si>
  <si>
    <t>OPX.02.58153</t>
  </si>
  <si>
    <t>OPX.02.58154</t>
  </si>
  <si>
    <t>OPX.02.58155</t>
  </si>
  <si>
    <t>OPX.02.57866</t>
  </si>
  <si>
    <t>OPX.02.57867</t>
  </si>
  <si>
    <t>OPX.02.57868</t>
  </si>
  <si>
    <t>OPX.02.57869</t>
  </si>
  <si>
    <t>OPX.02.57870</t>
  </si>
  <si>
    <t>OPX.02.57871</t>
  </si>
  <si>
    <t>OPX.02.57872</t>
  </si>
  <si>
    <t>OPX.02.58156</t>
  </si>
  <si>
    <t>OPX.02.58157</t>
  </si>
  <si>
    <t>OPX.02.58158</t>
  </si>
  <si>
    <t>OPX.02.58159</t>
  </si>
  <si>
    <t>OPX.02.58160</t>
  </si>
  <si>
    <t>OPX.02.58161</t>
  </si>
  <si>
    <t>OPX.02.58162</t>
  </si>
  <si>
    <t>OPX.01.59071</t>
  </si>
  <si>
    <t>OPX.01.59072</t>
  </si>
  <si>
    <t>OPX.01.59073</t>
  </si>
  <si>
    <t>OPX.01.59074</t>
  </si>
  <si>
    <t>OPX.01.59075</t>
  </si>
  <si>
    <t>OPX.01.59076</t>
  </si>
  <si>
    <t>OPX.01.59077</t>
  </si>
  <si>
    <t>OPX.01.59078</t>
  </si>
  <si>
    <t>OPX.01.57885</t>
  </si>
  <si>
    <t>OPX.01.57886</t>
  </si>
  <si>
    <t>OPX.01.57887</t>
  </si>
  <si>
    <t>OPX.01.57888</t>
  </si>
  <si>
    <t>OPX.01.57889</t>
  </si>
  <si>
    <t>OPX.01.57890</t>
  </si>
  <si>
    <t>OPX.01.57891</t>
  </si>
  <si>
    <t>OPX.01.58782</t>
  </si>
  <si>
    <t>OPX.01.59079</t>
  </si>
  <si>
    <t>OPX.01.59080</t>
  </si>
  <si>
    <t>OPX.01.59081</t>
  </si>
  <si>
    <t>OPX.01.59082</t>
  </si>
  <si>
    <t>OPX.01.59083</t>
  </si>
  <si>
    <t>OPX.01.59084</t>
  </si>
  <si>
    <t>OPX.01.59085</t>
  </si>
  <si>
    <t>OPX.01.59086</t>
  </si>
  <si>
    <t>OPX.03.57873</t>
  </si>
  <si>
    <t>OPX.03.57874</t>
  </si>
  <si>
    <t>OPX.03.57875</t>
  </si>
  <si>
    <t>OPX.03.57876</t>
  </si>
  <si>
    <t>OPX.03.57877</t>
  </si>
  <si>
    <t>OPX.03.57878</t>
  </si>
  <si>
    <t>OPX.03.57879</t>
  </si>
  <si>
    <t>OPX.03.57880</t>
  </si>
  <si>
    <t>OPX.03.57881</t>
  </si>
  <si>
    <t>OPX.03.57882</t>
  </si>
  <si>
    <t>OPX.03.57883</t>
  </si>
  <si>
    <t>OPX.03.57884</t>
  </si>
  <si>
    <t>OPX.04.57899</t>
  </si>
  <si>
    <t>OPX.04.57900</t>
  </si>
  <si>
    <t>OPX.04.58801</t>
  </si>
  <si>
    <t>OPX.04.57901</t>
  </si>
  <si>
    <t>OPX.04.58177</t>
  </si>
  <si>
    <t>OPX.09.01.58949</t>
  </si>
  <si>
    <t>OPX.09.01.58950</t>
  </si>
  <si>
    <t>OPX.09.01.58951</t>
  </si>
  <si>
    <t>OPX.09.01.58952</t>
  </si>
  <si>
    <t>OPX.09.01.58953</t>
  </si>
  <si>
    <t>OPX.09.01.58954</t>
  </si>
  <si>
    <t>OPX.09.01.58955</t>
  </si>
  <si>
    <t>OPX.09.01.58956</t>
  </si>
  <si>
    <t>OPX.09.01.58957</t>
  </si>
  <si>
    <t>OPX.09.01.58958</t>
  </si>
  <si>
    <t>OPX.09.01.58959</t>
  </si>
  <si>
    <t>OPX.09.01.58960</t>
  </si>
  <si>
    <t>OPX.09.01.58961</t>
  </si>
  <si>
    <t>OPX.09.01.58962</t>
  </si>
  <si>
    <t>OPX.09.01.58963</t>
  </si>
  <si>
    <t>OPX.09.01.58964</t>
  </si>
  <si>
    <t>OPX.09.01.58965</t>
  </si>
  <si>
    <t>OPX.09.01.58966</t>
  </si>
  <si>
    <t>OPX.09.01.58967</t>
  </si>
  <si>
    <t>OPX.09.01.58968</t>
  </si>
  <si>
    <t>OPX.09.01.58969</t>
  </si>
  <si>
    <t>OPX.09.01.58970</t>
  </si>
  <si>
    <t>OPX.09.01.58971</t>
  </si>
  <si>
    <t>OPX.09.01.58972</t>
  </si>
  <si>
    <t>OPX.09.01.58973</t>
  </si>
  <si>
    <t>OPX.09.01.58974</t>
  </si>
  <si>
    <t>OPX.09.01.58975</t>
  </si>
  <si>
    <t>OPX.09.01.58976</t>
  </si>
  <si>
    <t>OPX.09.01.58977</t>
  </si>
  <si>
    <t>OPX.09.01.58978</t>
  </si>
  <si>
    <t>OPX.09.01.58979</t>
  </si>
  <si>
    <t>OPX.09.01.58980</t>
  </si>
  <si>
    <t>OPX.09.01.58981</t>
  </si>
  <si>
    <t>OPX.09.01.58982</t>
  </si>
  <si>
    <t>OPX.09.01.58983</t>
  </si>
  <si>
    <t>OPX.09.01.58984</t>
  </si>
  <si>
    <t>OPX.09.01.58985</t>
  </si>
  <si>
    <t>OPX.09.02.58986</t>
  </si>
  <si>
    <t>OPX.09.02.58987</t>
  </si>
  <si>
    <t>OPX.09.02.58988</t>
  </si>
  <si>
    <t>OPX.09.02.58989</t>
  </si>
  <si>
    <t>OPX.09.02.58990</t>
  </si>
  <si>
    <t>OPX.09.02.58991</t>
  </si>
  <si>
    <t>OPX.09.03.58992</t>
  </si>
  <si>
    <t>OPX.09.03.58993</t>
  </si>
  <si>
    <t>OPX.09.03.58994</t>
  </si>
  <si>
    <t>OPX.09.03.58995</t>
  </si>
  <si>
    <t>OPX.09.03.58996</t>
  </si>
  <si>
    <t>OPX.09.03.58997</t>
  </si>
  <si>
    <t>OPX.09.03.58998</t>
  </si>
  <si>
    <t>OPX.09.03.58999</t>
  </si>
  <si>
    <t>OPX.09.03.59000</t>
  </si>
  <si>
    <t>OPX.09.03.59001</t>
  </si>
  <si>
    <t>OPX.09.03.59002</t>
  </si>
  <si>
    <t>OPX.09.03.59003</t>
  </si>
  <si>
    <t>OPX.09.03.59004</t>
  </si>
  <si>
    <t>OPX.09.03.59005</t>
  </si>
  <si>
    <t>OPX.09.06.59006</t>
  </si>
  <si>
    <t>OPX.09.06.59007</t>
  </si>
  <si>
    <t>OPX.09.06.59008</t>
  </si>
  <si>
    <t>OPX.09.06.59009</t>
  </si>
  <si>
    <t>OPX.10.01.59010</t>
  </si>
  <si>
    <t>OPX.10.01.59011</t>
  </si>
  <si>
    <t>OPX.10.01.59012</t>
  </si>
  <si>
    <t>OPX.10.01.59013</t>
  </si>
  <si>
    <t>OPX.10.01.59014</t>
  </si>
  <si>
    <t>OPX.10.01.59015</t>
  </si>
  <si>
    <t>OPX.10.01.59132</t>
  </si>
  <si>
    <t>OPX.11.59016</t>
  </si>
  <si>
    <t>OPX.11.59017</t>
  </si>
  <si>
    <t>OPX.09.04.59018</t>
  </si>
  <si>
    <t>OPX.09.04.59019</t>
  </si>
  <si>
    <t>OPX.09.05.59025</t>
  </si>
  <si>
    <t>OPX.09.05.59026</t>
  </si>
  <si>
    <t>OPX.09.05.59027</t>
  </si>
  <si>
    <t>OPX.09.05.59028</t>
  </si>
  <si>
    <t>OPX.09.05.59029</t>
  </si>
  <si>
    <t>OPX.09.05.59030</t>
  </si>
  <si>
    <t>OPX.09.05.59031</t>
  </si>
  <si>
    <t>OPX.09.05.59032</t>
  </si>
  <si>
    <t>OPX.09.05.59033</t>
  </si>
  <si>
    <t>OPX.09.05.59034</t>
  </si>
  <si>
    <t>OPX.08.58207</t>
  </si>
  <si>
    <t>OPX.08.58208</t>
  </si>
  <si>
    <t>OPX.08.58209</t>
  </si>
  <si>
    <t>OPX.08.58210</t>
  </si>
  <si>
    <t>OPX.08.58211</t>
  </si>
  <si>
    <t>OPX.08.58212</t>
  </si>
  <si>
    <t>OPX.08.58213</t>
  </si>
  <si>
    <t>OPX.08.58214</t>
  </si>
  <si>
    <t>OPX.08.58215</t>
  </si>
  <si>
    <t>OPX.08.58216</t>
  </si>
  <si>
    <t>OPX.08.58217</t>
  </si>
  <si>
    <t>OPX.08.58218</t>
  </si>
  <si>
    <t>OPX.08.58231</t>
  </si>
  <si>
    <t>OPX.08.58232</t>
  </si>
  <si>
    <t>OPX.08.58233</t>
  </si>
  <si>
    <t>OPX.08.58234</t>
  </si>
  <si>
    <t>OPX.08.58235</t>
  </si>
  <si>
    <t>OPX.08.58236</t>
  </si>
  <si>
    <t>OPX.08.58237</t>
  </si>
  <si>
    <t>OPX.08.58238</t>
  </si>
  <si>
    <t>OPX.08.58239</t>
  </si>
  <si>
    <t>OPX.08.58178</t>
  </si>
  <si>
    <t>OPX.08.58179</t>
  </si>
  <si>
    <t>OPX.08.58180</t>
  </si>
  <si>
    <t>OPX.08.58181</t>
  </si>
  <si>
    <t>OPX.08.58182</t>
  </si>
  <si>
    <t>OPX.08.58183</t>
  </si>
  <si>
    <t>OPX.08.58184</t>
  </si>
  <si>
    <t>OPX.08.58185</t>
  </si>
  <si>
    <t>OPX.08.58186</t>
  </si>
  <si>
    <t>OPX.08.58187</t>
  </si>
  <si>
    <t>OPX.08.58188</t>
  </si>
  <si>
    <t>OPX.08.59050</t>
  </si>
  <si>
    <t>OPX.08.58189</t>
  </si>
  <si>
    <t>OPX.08.58190</t>
  </si>
  <si>
    <t>OPX.08.58191</t>
  </si>
  <si>
    <t>OPX.08.58192</t>
  </si>
  <si>
    <t>OPX.08.58193</t>
  </si>
  <si>
    <t>OPX.08.58195</t>
  </si>
  <si>
    <t>OPX.08.58196</t>
  </si>
  <si>
    <t>OPX.08.58197</t>
  </si>
  <si>
    <t>OPX.08.58198</t>
  </si>
  <si>
    <t>OPX.08.58199</t>
  </si>
  <si>
    <t>OPX.08.58200</t>
  </si>
  <si>
    <t>OPX.08.58201</t>
  </si>
  <si>
    <t>OPX.08.58202</t>
  </si>
  <si>
    <t>OPX.08.59051</t>
  </si>
  <si>
    <t>OPX.08.58203</t>
  </si>
  <si>
    <t>OPX.08.58204</t>
  </si>
  <si>
    <t>OPX.08.58205</t>
  </si>
  <si>
    <t>OPX.08.58206</t>
  </si>
  <si>
    <t>OPX.12.59040</t>
  </si>
  <si>
    <t>OPX.12.59041</t>
  </si>
  <si>
    <t>OPX.12.59042</t>
  </si>
  <si>
    <t>OPX.12.59043</t>
  </si>
  <si>
    <t>OPX.12.59044</t>
  </si>
  <si>
    <t>OPX.12.59045</t>
  </si>
  <si>
    <t>OPX.12.59046</t>
  </si>
  <si>
    <t>OPX.12.59047</t>
  </si>
  <si>
    <t>OPX.08.59049</t>
  </si>
  <si>
    <t>SIRA NO</t>
  </si>
  <si>
    <t>OHSB-21</t>
  </si>
  <si>
    <t>Daralan Sıkmalı Kablo Birleştirici 0.50-1.00mm</t>
  </si>
  <si>
    <t>OHSB-31</t>
  </si>
  <si>
    <t>Daralan Sıkmalı Kablo Birleştirici 1.50-2.50mm</t>
  </si>
  <si>
    <t>OHSB-41</t>
  </si>
  <si>
    <t>Daralan Sıkmalı Kablo Birleştirici 4.00-6.00mm</t>
  </si>
  <si>
    <t>OGTK-01</t>
  </si>
  <si>
    <t>Kablo Kısa devre Konnektörü 1'li, 0.2-4.0mm2, 32A</t>
  </si>
  <si>
    <t>OGTK-02</t>
  </si>
  <si>
    <t>Kablo Kısa Devre Konnektörü 2'li, 0.2-4.0mm2, 32A</t>
  </si>
  <si>
    <t>OGTK-03</t>
  </si>
  <si>
    <t>Kablo Kısa Devre Konnektörü 3'lü, 0.2-4.0mm2, 32A</t>
  </si>
  <si>
    <t>OGTK-04</t>
  </si>
  <si>
    <t>Kablo Kısa Devre Konnektörü 4'lü, 0.2-4.0mm2, 32A</t>
  </si>
  <si>
    <t>OGTK-05</t>
  </si>
  <si>
    <t>Kablo Kısa Devre Konnektörü 5'li, 0.2-4.0mm2, 32A</t>
  </si>
  <si>
    <t>OYS-100</t>
  </si>
  <si>
    <t>Yüksük Sıkma Pensesi 0.25–10.00mm</t>
  </si>
  <si>
    <t>OPS-100</t>
  </si>
  <si>
    <t>İzoleli Kablo Ucu Sıkma Pensesi 0.50-6.00mm</t>
  </si>
  <si>
    <t>OKA-100</t>
  </si>
  <si>
    <t>Kablo Ucu Sıyırma Pensesi 0.50–6.00mm</t>
  </si>
  <si>
    <t>OHCS-100</t>
  </si>
  <si>
    <t>Daralan İzoleli Kablo Ucu Sıkma Pensesi 0.50–6.00mm</t>
  </si>
  <si>
    <t>OHRM-YU-301</t>
  </si>
  <si>
    <t>Isı İle Daralan İzoleli Yuvarlak Kablo Ucu 0.50-1.50mm M3</t>
  </si>
  <si>
    <t>OHRM-YU-401</t>
  </si>
  <si>
    <t>Isı İle Daralan İzoleli Yuvarlak Kablo Ucu 0.50-1.50mm M4</t>
  </si>
  <si>
    <t>OHRM-YU-501</t>
  </si>
  <si>
    <t>Isı İle Daralan İzoleli Yuvarlak Kablo Ucu 0.50-1.50mm M5</t>
  </si>
  <si>
    <t>OHRM-YU-402</t>
  </si>
  <si>
    <t>Isı İle Daralan İzoleli Yuvarlak Kablo Ucu 1.50-2.50mm M4</t>
  </si>
  <si>
    <t>OHRM-YU-502</t>
  </si>
  <si>
    <t>Isı İle Daralan İzoleli Yuvarlak Kablo Ucu 1.50-2.50mm M5</t>
  </si>
  <si>
    <t>OHRM-YU-602</t>
  </si>
  <si>
    <t>Isı İle Daralan İzoleli Yuvarlak Kablo Ucu 1.50-2.50mm M6</t>
  </si>
  <si>
    <t>OHRM-YU-506</t>
  </si>
  <si>
    <t>Isı İle Daralan İzoleli Yuvarlak Kablo Ucu 4.00-6.00mm M5</t>
  </si>
  <si>
    <t>OHRM-YU-606</t>
  </si>
  <si>
    <t>Isı İle Daralan İzoleli Yuvarlak Kablo Ucu 4.00-6.00mm M6</t>
  </si>
  <si>
    <t>OHRM-YU-806</t>
  </si>
  <si>
    <t>Isı İle Daralan İzoleli Yuvarlak Kablo Ucu 4.00-6.00mm M8</t>
  </si>
  <si>
    <t>OHRM-CU-301</t>
  </si>
  <si>
    <t>Isı İle Daralan İzoleli Çatal Kablo Ucu 0.50-1.50mm M3</t>
  </si>
  <si>
    <t>OHRM-CU-401</t>
  </si>
  <si>
    <t>Isı İle Daralan İzoleli Çatal Kablo Ucu 0.50-1.50mm M4</t>
  </si>
  <si>
    <t>OHRM-CU-501</t>
  </si>
  <si>
    <t>Isı İle Daralan İzoleli Çatal Kablo Ucu 0.50-1.50mm M5</t>
  </si>
  <si>
    <t>OHRM-CU-402</t>
  </si>
  <si>
    <t>Isı İle Daralan İzoleli Çatal Kablo Ucu 1.50-2.50mm M4</t>
  </si>
  <si>
    <t>OHRM-CU-502</t>
  </si>
  <si>
    <t>Isı İle Daralan İzoleli Çatal Kablo Ucu 1.50-2.50mm M5</t>
  </si>
  <si>
    <t>OHRM-CU-602</t>
  </si>
  <si>
    <t>Isı İle Daralan İzoleli Çatal Kablo Ucu 1.50-2.50mm M6</t>
  </si>
  <si>
    <t>OHRM-CU-506</t>
  </si>
  <si>
    <t>Isı İle Daralan İzoleli Çatal Kablo Ucu 4.00-6.00mm M5</t>
  </si>
  <si>
    <t>OHRM-CU-606</t>
  </si>
  <si>
    <t>Isı İle Daralan İzoleli Çatal Kablo Ucu 4.00-6.00mm M6</t>
  </si>
  <si>
    <t>OHRM-CU-806</t>
  </si>
  <si>
    <t>Isı İle Daralan İzoleli Çatal Kablo Ucu 4.00-6.00mm M8</t>
  </si>
  <si>
    <t>OPX.08.59191</t>
  </si>
  <si>
    <t>OPX.08.59193</t>
  </si>
  <si>
    <t>OPX.08.59192</t>
  </si>
  <si>
    <t>OPX.12.59194</t>
  </si>
  <si>
    <t>OPX.12.59195</t>
  </si>
  <si>
    <t>OPX.12.59196</t>
  </si>
  <si>
    <t>OPX.12.59197</t>
  </si>
  <si>
    <t>OPX.12.59198</t>
  </si>
  <si>
    <t>OPX.08.59199</t>
  </si>
  <si>
    <t>OPX.08.59200</t>
  </si>
  <si>
    <t>OPX.08.59201</t>
  </si>
  <si>
    <t>OPX.08.59202</t>
  </si>
  <si>
    <t>OPX.08.59203</t>
  </si>
  <si>
    <t>OPX.08.59205</t>
  </si>
  <si>
    <t>OPX.08.59206</t>
  </si>
  <si>
    <t>OPX.08.59207</t>
  </si>
  <si>
    <t>OPX.08.59208</t>
  </si>
  <si>
    <t>OPX.08.59209</t>
  </si>
  <si>
    <t>OPX.08.59210</t>
  </si>
  <si>
    <t>OPX.08.59211</t>
  </si>
  <si>
    <t>OPX.08.59212</t>
  </si>
  <si>
    <t>OPX.08.59213</t>
  </si>
  <si>
    <t>OPX.08.59214</t>
  </si>
  <si>
    <t>OPX.08.59215</t>
  </si>
  <si>
    <t>OPX.08.59216</t>
  </si>
  <si>
    <t>OPX.08.59217</t>
  </si>
  <si>
    <t>OPX.08.59218</t>
  </si>
  <si>
    <t>OPX.08.59219</t>
  </si>
  <si>
    <t>OPX.08.59220</t>
  </si>
  <si>
    <t>OPX.08.59221</t>
  </si>
  <si>
    <t>İSKONTO</t>
  </si>
  <si>
    <t>NET FİYAT</t>
  </si>
  <si>
    <t>SİPARİŞ MİKTAR</t>
  </si>
  <si>
    <t>TOPLAM</t>
  </si>
  <si>
    <t>USD TOPLAM</t>
  </si>
  <si>
    <t>EUR TOPLAM</t>
  </si>
  <si>
    <t>TL TOPLAM</t>
  </si>
  <si>
    <t>KDV %20</t>
  </si>
  <si>
    <t>KDV DAHİL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</si>
</sst>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₺&quot;* #,##0.00_-;\-&quot;₺&quot;* #,##0.00_-;_-&quot;₺&quot;* &quot;-&quot;??_-;_-@_-"/>
    <numFmt numFmtId="164" formatCode="0.000"/>
    <numFmt numFmtId="174" formatCode="[$EUR]\ #,##0.00"/>
    <numFmt numFmtId="175" formatCode="[$USD]\ #,##0.00"/>
    <numFmt numFmtId="176" formatCode="[$TRY]\ #,##0.00"/>
  </numFmts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rgb="FF1D1D1B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 wrapText="1"/>
    </xf>
    <xf numFmtId="0" fontId="19" fillId="33" borderId="10" xfId="0" applyFont="1" applyFill="1" applyBorder="1"/>
    <xf numFmtId="0" fontId="19" fillId="33" borderId="0" xfId="0" applyFont="1" applyFill="1" applyBorder="1"/>
    <xf numFmtId="0" fontId="20" fillId="0" borderId="10" xfId="0" applyFont="1" applyFill="1" applyBorder="1" applyAlignment="1">
      <alignment vertical="center"/>
    </xf>
    <xf numFmtId="2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19" fillId="34" borderId="10" xfId="0" applyFont="1" applyFill="1" applyBorder="1"/>
    <xf numFmtId="0" fontId="18" fillId="34" borderId="10" xfId="0" applyFont="1" applyFill="1" applyBorder="1" applyAlignment="1">
      <alignment horizontal="left" vertical="center" wrapText="1"/>
    </xf>
    <xf numFmtId="2" fontId="19" fillId="34" borderId="10" xfId="0" applyNumberFormat="1" applyFont="1" applyFill="1" applyBorder="1" applyAlignment="1">
      <alignment horizontal="center"/>
    </xf>
    <xf numFmtId="0" fontId="19" fillId="34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center" vertical="center" wrapText="1"/>
    </xf>
    <xf numFmtId="2" fontId="19" fillId="34" borderId="12" xfId="0" applyNumberFormat="1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2" fontId="0" fillId="35" borderId="10" xfId="0" applyNumberForma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/>
    </xf>
    <xf numFmtId="9" fontId="0" fillId="36" borderId="10" xfId="43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/>
    </xf>
    <xf numFmtId="2" fontId="16" fillId="36" borderId="10" xfId="0" applyNumberFormat="1" applyFont="1" applyFill="1" applyBorder="1" applyAlignment="1">
      <alignment horizontal="center" vertical="center"/>
    </xf>
    <xf numFmtId="175" fontId="16" fillId="0" borderId="10" xfId="0" applyNumberFormat="1" applyFont="1" applyBorder="1" applyAlignment="1">
      <alignment horizontal="left" vertical="center"/>
    </xf>
    <xf numFmtId="174" fontId="16" fillId="0" borderId="10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76" fontId="16" fillId="0" borderId="10" xfId="0" applyNumberFormat="1" applyFont="1" applyBorder="1" applyAlignment="1">
      <alignment horizontal="left" vertical="center"/>
    </xf>
  </cellXfs>
  <cellStyles count="44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ParaBirimi 2" xfId="42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  <cellStyle name="Yüzde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6"/>
  <sheetViews>
    <sheetView topLeftCell="A22" zoomScaleNormal="100" workbookViewId="0">
      <selection activeCell="D27" sqref="D27"/>
    </sheetView>
  </sheetViews>
  <sheetFormatPr defaultColWidth="9.140625" defaultRowHeight="12.75" x14ac:dyDescent="0.2"/>
  <cols>
    <col min="1" max="1" width="7.42578125" style="9" bestFit="1" customWidth="1"/>
    <col min="2" max="2" width="14.7109375" style="3" bestFit="1" customWidth="1"/>
    <col min="3" max="3" width="35.42578125" style="3" customWidth="1"/>
    <col min="4" max="4" width="15.7109375" style="1" customWidth="1"/>
    <col min="5" max="5" width="53.28515625" style="5" customWidth="1"/>
    <col min="6" max="6" width="11.28515625" style="6" bestFit="1" customWidth="1"/>
    <col min="7" max="7" width="12" style="7" bestFit="1" customWidth="1"/>
    <col min="8" max="8" width="9.140625" style="7"/>
    <col min="9" max="9" width="15.42578125" style="7" bestFit="1" customWidth="1"/>
    <col min="10" max="16384" width="9.140625" style="4"/>
  </cols>
  <sheetData>
    <row r="1" spans="1:9" x14ac:dyDescent="0.2">
      <c r="A1" s="9" t="s">
        <v>782</v>
      </c>
      <c r="B1" s="10" t="s">
        <v>518</v>
      </c>
      <c r="C1" s="10" t="s">
        <v>526</v>
      </c>
      <c r="D1" s="11" t="s">
        <v>0</v>
      </c>
      <c r="E1" s="11" t="s">
        <v>1</v>
      </c>
      <c r="F1" s="12" t="s">
        <v>2</v>
      </c>
      <c r="G1" s="9" t="s">
        <v>13</v>
      </c>
      <c r="H1" s="9" t="s">
        <v>52</v>
      </c>
      <c r="I1" s="9" t="s">
        <v>525</v>
      </c>
    </row>
    <row r="2" spans="1:9" x14ac:dyDescent="0.2">
      <c r="A2" s="9">
        <v>1</v>
      </c>
      <c r="B2" s="3" t="s">
        <v>547</v>
      </c>
      <c r="C2" s="3" t="s">
        <v>529</v>
      </c>
      <c r="D2" s="1" t="s">
        <v>3</v>
      </c>
      <c r="E2" s="5" t="s">
        <v>305</v>
      </c>
      <c r="F2" s="6">
        <v>25</v>
      </c>
      <c r="G2" s="7" t="s">
        <v>14</v>
      </c>
      <c r="H2" s="7" t="s">
        <v>301</v>
      </c>
      <c r="I2" s="7">
        <v>10</v>
      </c>
    </row>
    <row r="3" spans="1:9" x14ac:dyDescent="0.2">
      <c r="A3" s="9">
        <v>2</v>
      </c>
      <c r="B3" s="3" t="s">
        <v>548</v>
      </c>
      <c r="C3" s="3" t="s">
        <v>530</v>
      </c>
      <c r="D3" s="1" t="s">
        <v>4</v>
      </c>
      <c r="E3" s="5" t="s">
        <v>393</v>
      </c>
      <c r="F3" s="6">
        <v>30</v>
      </c>
      <c r="G3" s="7" t="s">
        <v>14</v>
      </c>
      <c r="H3" s="7" t="s">
        <v>301</v>
      </c>
      <c r="I3" s="7">
        <v>10</v>
      </c>
    </row>
    <row r="4" spans="1:9" x14ac:dyDescent="0.2">
      <c r="A4" s="9">
        <v>3</v>
      </c>
      <c r="B4" s="3" t="s">
        <v>549</v>
      </c>
      <c r="C4" s="3" t="s">
        <v>530</v>
      </c>
      <c r="D4" s="1" t="s">
        <v>5</v>
      </c>
      <c r="E4" s="5" t="s">
        <v>316</v>
      </c>
      <c r="F4" s="6">
        <v>17.999999999999972</v>
      </c>
      <c r="G4" s="7" t="s">
        <v>14</v>
      </c>
      <c r="H4" s="7" t="s">
        <v>301</v>
      </c>
      <c r="I4" s="7">
        <v>10</v>
      </c>
    </row>
    <row r="5" spans="1:9" x14ac:dyDescent="0.2">
      <c r="A5" s="9">
        <v>4</v>
      </c>
      <c r="B5" s="3" t="s">
        <v>550</v>
      </c>
      <c r="C5" s="3" t="s">
        <v>530</v>
      </c>
      <c r="D5" s="1" t="s">
        <v>6</v>
      </c>
      <c r="E5" s="5" t="s">
        <v>317</v>
      </c>
      <c r="F5" s="6">
        <v>17.999999999999972</v>
      </c>
      <c r="G5" s="7" t="s">
        <v>14</v>
      </c>
      <c r="H5" s="7" t="s">
        <v>301</v>
      </c>
      <c r="I5" s="7">
        <v>10</v>
      </c>
    </row>
    <row r="6" spans="1:9" x14ac:dyDescent="0.2">
      <c r="A6" s="9">
        <v>5</v>
      </c>
      <c r="B6" s="3" t="s">
        <v>551</v>
      </c>
      <c r="C6" s="3" t="s">
        <v>530</v>
      </c>
      <c r="D6" s="1" t="s">
        <v>7</v>
      </c>
      <c r="E6" s="5" t="s">
        <v>318</v>
      </c>
      <c r="F6" s="6">
        <v>30</v>
      </c>
      <c r="G6" s="7" t="s">
        <v>14</v>
      </c>
      <c r="H6" s="7" t="s">
        <v>301</v>
      </c>
      <c r="I6" s="7">
        <v>10</v>
      </c>
    </row>
    <row r="7" spans="1:9" x14ac:dyDescent="0.2">
      <c r="A7" s="9">
        <v>6</v>
      </c>
      <c r="B7" s="3" t="s">
        <v>552</v>
      </c>
      <c r="C7" s="3" t="s">
        <v>530</v>
      </c>
      <c r="D7" s="1" t="s">
        <v>8</v>
      </c>
      <c r="E7" s="5" t="s">
        <v>319</v>
      </c>
      <c r="F7" s="6">
        <v>30</v>
      </c>
      <c r="G7" s="7" t="s">
        <v>14</v>
      </c>
      <c r="H7" s="7" t="s">
        <v>301</v>
      </c>
      <c r="I7" s="7">
        <v>10</v>
      </c>
    </row>
    <row r="8" spans="1:9" x14ac:dyDescent="0.2">
      <c r="A8" s="9">
        <v>7</v>
      </c>
      <c r="B8" s="3" t="s">
        <v>553</v>
      </c>
      <c r="C8" s="3" t="s">
        <v>527</v>
      </c>
      <c r="D8" s="1" t="s">
        <v>9</v>
      </c>
      <c r="E8" s="5" t="s">
        <v>320</v>
      </c>
      <c r="F8" s="6">
        <v>30</v>
      </c>
      <c r="G8" s="7" t="s">
        <v>14</v>
      </c>
      <c r="H8" s="7" t="s">
        <v>301</v>
      </c>
      <c r="I8" s="7">
        <v>10</v>
      </c>
    </row>
    <row r="9" spans="1:9" x14ac:dyDescent="0.2">
      <c r="A9" s="9">
        <v>8</v>
      </c>
      <c r="B9" s="3" t="s">
        <v>554</v>
      </c>
      <c r="C9" s="3" t="s">
        <v>527</v>
      </c>
      <c r="D9" s="1" t="s">
        <v>10</v>
      </c>
      <c r="E9" s="5" t="s">
        <v>321</v>
      </c>
      <c r="F9" s="6">
        <v>6</v>
      </c>
      <c r="G9" s="7" t="s">
        <v>14</v>
      </c>
      <c r="H9" s="7" t="s">
        <v>301</v>
      </c>
      <c r="I9" s="7">
        <v>30</v>
      </c>
    </row>
    <row r="10" spans="1:9" x14ac:dyDescent="0.2">
      <c r="A10" s="9">
        <v>9</v>
      </c>
      <c r="B10" s="3" t="s">
        <v>555</v>
      </c>
      <c r="C10" s="3" t="s">
        <v>527</v>
      </c>
      <c r="D10" s="1" t="s">
        <v>11</v>
      </c>
      <c r="E10" s="5" t="s">
        <v>306</v>
      </c>
      <c r="F10" s="6">
        <v>33.000000000000007</v>
      </c>
      <c r="G10" s="7" t="s">
        <v>14</v>
      </c>
      <c r="H10" s="7" t="s">
        <v>301</v>
      </c>
      <c r="I10" s="7">
        <v>10</v>
      </c>
    </row>
    <row r="11" spans="1:9" x14ac:dyDescent="0.2">
      <c r="A11" s="9">
        <v>10</v>
      </c>
      <c r="B11" s="3" t="s">
        <v>519</v>
      </c>
      <c r="C11" s="3" t="s">
        <v>527</v>
      </c>
      <c r="D11" s="1" t="s">
        <v>12</v>
      </c>
      <c r="E11" s="5" t="s">
        <v>306</v>
      </c>
      <c r="F11" s="6">
        <v>33.000000000000007</v>
      </c>
      <c r="G11" s="7" t="s">
        <v>14</v>
      </c>
      <c r="H11" s="7" t="s">
        <v>301</v>
      </c>
      <c r="I11" s="7">
        <v>10</v>
      </c>
    </row>
    <row r="12" spans="1:9" x14ac:dyDescent="0.2">
      <c r="A12" s="9">
        <v>11</v>
      </c>
      <c r="B12" s="3" t="s">
        <v>556</v>
      </c>
      <c r="C12" s="3" t="s">
        <v>531</v>
      </c>
      <c r="D12" s="1" t="s">
        <v>91</v>
      </c>
      <c r="E12" s="5" t="s">
        <v>92</v>
      </c>
      <c r="F12" s="6">
        <v>5.7007789403719986</v>
      </c>
      <c r="G12" s="7" t="s">
        <v>14</v>
      </c>
      <c r="H12" s="7" t="s">
        <v>301</v>
      </c>
      <c r="I12" s="7">
        <v>10</v>
      </c>
    </row>
    <row r="13" spans="1:9" x14ac:dyDescent="0.2">
      <c r="A13" s="9">
        <v>12</v>
      </c>
      <c r="B13" s="3" t="s">
        <v>557</v>
      </c>
      <c r="C13" s="3" t="s">
        <v>531</v>
      </c>
      <c r="D13" s="1" t="s">
        <v>93</v>
      </c>
      <c r="E13" s="5" t="s">
        <v>94</v>
      </c>
      <c r="F13" s="6">
        <v>10.587160889262282</v>
      </c>
      <c r="G13" s="7" t="s">
        <v>14</v>
      </c>
      <c r="H13" s="7" t="s">
        <v>301</v>
      </c>
      <c r="I13" s="7">
        <v>10</v>
      </c>
    </row>
    <row r="14" spans="1:9" x14ac:dyDescent="0.2">
      <c r="A14" s="9">
        <v>13</v>
      </c>
      <c r="B14" s="3" t="s">
        <v>558</v>
      </c>
      <c r="C14" s="3" t="s">
        <v>531</v>
      </c>
      <c r="D14" s="1" t="s">
        <v>95</v>
      </c>
      <c r="E14" s="5" t="s">
        <v>96</v>
      </c>
      <c r="F14" s="6">
        <v>5.2935804446311412</v>
      </c>
      <c r="G14" s="7" t="s">
        <v>14</v>
      </c>
      <c r="H14" s="7" t="s">
        <v>301</v>
      </c>
      <c r="I14" s="7">
        <v>10</v>
      </c>
    </row>
    <row r="15" spans="1:9" x14ac:dyDescent="0.2">
      <c r="A15" s="9">
        <v>14</v>
      </c>
      <c r="B15" s="3" t="s">
        <v>559</v>
      </c>
      <c r="C15" s="3" t="s">
        <v>531</v>
      </c>
      <c r="D15" s="1" t="s">
        <v>97</v>
      </c>
      <c r="E15" s="5" t="s">
        <v>98</v>
      </c>
      <c r="F15" s="6">
        <v>0.22803115761487994</v>
      </c>
      <c r="G15" s="7" t="s">
        <v>14</v>
      </c>
      <c r="H15" s="7" t="s">
        <v>301</v>
      </c>
      <c r="I15" s="7">
        <v>10</v>
      </c>
    </row>
    <row r="16" spans="1:9" x14ac:dyDescent="0.2">
      <c r="A16" s="9">
        <v>15</v>
      </c>
      <c r="B16" s="3" t="s">
        <v>560</v>
      </c>
      <c r="C16" s="3" t="s">
        <v>532</v>
      </c>
      <c r="D16" s="1" t="s">
        <v>99</v>
      </c>
      <c r="E16" s="5" t="s">
        <v>100</v>
      </c>
      <c r="F16" s="6">
        <v>8.7140478088543425</v>
      </c>
      <c r="G16" s="7" t="s">
        <v>14</v>
      </c>
      <c r="H16" s="7" t="s">
        <v>301</v>
      </c>
      <c r="I16" s="7">
        <v>10</v>
      </c>
    </row>
    <row r="17" spans="1:9" x14ac:dyDescent="0.2">
      <c r="A17" s="9">
        <v>16</v>
      </c>
      <c r="B17" s="3" t="s">
        <v>561</v>
      </c>
      <c r="C17" s="3" t="s">
        <v>532</v>
      </c>
      <c r="D17" s="1" t="s">
        <v>101</v>
      </c>
      <c r="E17" s="5" t="s">
        <v>102</v>
      </c>
      <c r="F17" s="6">
        <v>9.8542035969287411</v>
      </c>
      <c r="G17" s="7" t="s">
        <v>14</v>
      </c>
      <c r="H17" s="7" t="s">
        <v>301</v>
      </c>
      <c r="I17" s="7">
        <v>10</v>
      </c>
    </row>
    <row r="18" spans="1:9" x14ac:dyDescent="0.2">
      <c r="A18" s="9">
        <v>17</v>
      </c>
      <c r="B18" s="3" t="s">
        <v>562</v>
      </c>
      <c r="C18" s="3" t="s">
        <v>532</v>
      </c>
      <c r="D18" s="1" t="s">
        <v>103</v>
      </c>
      <c r="E18" s="5" t="s">
        <v>104</v>
      </c>
      <c r="F18" s="6">
        <v>7.1666935250390837</v>
      </c>
      <c r="G18" s="7" t="s">
        <v>14</v>
      </c>
      <c r="H18" s="7" t="s">
        <v>301</v>
      </c>
      <c r="I18" s="7">
        <v>10</v>
      </c>
    </row>
    <row r="19" spans="1:9" x14ac:dyDescent="0.2">
      <c r="A19" s="9">
        <v>18</v>
      </c>
      <c r="B19" s="3" t="s">
        <v>563</v>
      </c>
      <c r="C19" s="3" t="s">
        <v>532</v>
      </c>
      <c r="D19" s="1" t="s">
        <v>105</v>
      </c>
      <c r="E19" s="5" t="s">
        <v>106</v>
      </c>
      <c r="F19" s="6">
        <v>0.38276658599640562</v>
      </c>
      <c r="G19" s="7" t="s">
        <v>14</v>
      </c>
      <c r="H19" s="7" t="s">
        <v>301</v>
      </c>
      <c r="I19" s="7">
        <v>10</v>
      </c>
    </row>
    <row r="20" spans="1:9" x14ac:dyDescent="0.2">
      <c r="A20" s="9">
        <v>19</v>
      </c>
      <c r="B20" s="3" t="s">
        <v>564</v>
      </c>
      <c r="C20" s="3" t="s">
        <v>533</v>
      </c>
      <c r="D20" s="1" t="s">
        <v>107</v>
      </c>
      <c r="E20" s="5" t="s">
        <v>108</v>
      </c>
      <c r="F20" s="6">
        <v>5.2935804446311412</v>
      </c>
      <c r="G20" s="7" t="s">
        <v>14</v>
      </c>
      <c r="H20" s="7" t="s">
        <v>301</v>
      </c>
      <c r="I20" s="7">
        <v>10</v>
      </c>
    </row>
    <row r="21" spans="1:9" x14ac:dyDescent="0.2">
      <c r="A21" s="9">
        <v>20</v>
      </c>
      <c r="B21" s="3" t="s">
        <v>565</v>
      </c>
      <c r="C21" s="3" t="s">
        <v>533</v>
      </c>
      <c r="D21" s="1" t="s">
        <v>109</v>
      </c>
      <c r="E21" s="5" t="s">
        <v>420</v>
      </c>
      <c r="F21" s="6">
        <v>11.401557880743997</v>
      </c>
      <c r="G21" s="7" t="s">
        <v>14</v>
      </c>
      <c r="H21" s="7" t="s">
        <v>301</v>
      </c>
      <c r="I21" s="7">
        <v>10</v>
      </c>
    </row>
    <row r="22" spans="1:9" x14ac:dyDescent="0.2">
      <c r="A22" s="9">
        <v>21</v>
      </c>
      <c r="B22" s="3" t="s">
        <v>566</v>
      </c>
      <c r="C22" s="3" t="s">
        <v>533</v>
      </c>
      <c r="D22" s="1" t="s">
        <v>110</v>
      </c>
      <c r="E22" s="5" t="s">
        <v>111</v>
      </c>
      <c r="F22" s="6">
        <v>5.2935804446311412</v>
      </c>
      <c r="G22" s="7" t="s">
        <v>14</v>
      </c>
      <c r="H22" s="7" t="s">
        <v>301</v>
      </c>
      <c r="I22" s="7">
        <v>10</v>
      </c>
    </row>
    <row r="23" spans="1:9" x14ac:dyDescent="0.2">
      <c r="A23" s="9">
        <v>22</v>
      </c>
      <c r="B23" s="3" t="s">
        <v>567</v>
      </c>
      <c r="C23" s="3" t="s">
        <v>533</v>
      </c>
      <c r="D23" s="1" t="s">
        <v>112</v>
      </c>
      <c r="E23" s="5" t="s">
        <v>421</v>
      </c>
      <c r="F23" s="6">
        <v>6.9223744275945709</v>
      </c>
      <c r="G23" s="7" t="s">
        <v>14</v>
      </c>
      <c r="H23" s="7" t="s">
        <v>301</v>
      </c>
      <c r="I23" s="7">
        <v>10</v>
      </c>
    </row>
    <row r="24" spans="1:9" x14ac:dyDescent="0.2">
      <c r="A24" s="9">
        <v>23</v>
      </c>
      <c r="B24" s="3" t="s">
        <v>568</v>
      </c>
      <c r="C24" s="3" t="s">
        <v>533</v>
      </c>
      <c r="D24" s="1" t="s">
        <v>113</v>
      </c>
      <c r="E24" s="5" t="s">
        <v>114</v>
      </c>
      <c r="F24" s="6">
        <v>2.2803115761487995</v>
      </c>
      <c r="G24" s="7" t="s">
        <v>14</v>
      </c>
      <c r="H24" s="7" t="s">
        <v>301</v>
      </c>
      <c r="I24" s="7">
        <v>10</v>
      </c>
    </row>
    <row r="25" spans="1:9" x14ac:dyDescent="0.2">
      <c r="A25" s="9">
        <v>24</v>
      </c>
      <c r="B25" s="3" t="s">
        <v>569</v>
      </c>
      <c r="C25" s="3" t="s">
        <v>533</v>
      </c>
      <c r="D25" s="1" t="s">
        <v>115</v>
      </c>
      <c r="E25" s="5" t="s">
        <v>116</v>
      </c>
      <c r="F25" s="6">
        <v>2.2803115761487995</v>
      </c>
      <c r="G25" s="7" t="s">
        <v>14</v>
      </c>
      <c r="H25" s="7" t="s">
        <v>301</v>
      </c>
      <c r="I25" s="7">
        <v>10</v>
      </c>
    </row>
    <row r="26" spans="1:9" x14ac:dyDescent="0.2">
      <c r="A26" s="9">
        <v>25</v>
      </c>
      <c r="B26" s="3" t="s">
        <v>570</v>
      </c>
      <c r="C26" s="3" t="s">
        <v>533</v>
      </c>
      <c r="D26" s="1" t="s">
        <v>117</v>
      </c>
      <c r="E26" s="5" t="s">
        <v>118</v>
      </c>
      <c r="F26" s="6">
        <v>2.2803115761487995</v>
      </c>
      <c r="G26" s="7" t="s">
        <v>14</v>
      </c>
      <c r="H26" s="7" t="s">
        <v>301</v>
      </c>
      <c r="I26" s="7">
        <v>10</v>
      </c>
    </row>
    <row r="27" spans="1:9" x14ac:dyDescent="0.2">
      <c r="A27" s="9">
        <v>26</v>
      </c>
      <c r="B27" s="3" t="s">
        <v>571</v>
      </c>
      <c r="C27" s="3" t="s">
        <v>528</v>
      </c>
      <c r="D27" s="1" t="s">
        <v>15</v>
      </c>
      <c r="E27" s="5" t="s">
        <v>322</v>
      </c>
      <c r="F27" s="6">
        <v>0.59972000000000003</v>
      </c>
      <c r="G27" s="7" t="s">
        <v>27</v>
      </c>
      <c r="H27" s="7" t="s">
        <v>302</v>
      </c>
      <c r="I27" s="7">
        <v>100</v>
      </c>
    </row>
    <row r="28" spans="1:9" x14ac:dyDescent="0.2">
      <c r="A28" s="9">
        <v>27</v>
      </c>
      <c r="B28" s="3" t="s">
        <v>572</v>
      </c>
      <c r="C28" s="3" t="s">
        <v>528</v>
      </c>
      <c r="D28" s="1" t="s">
        <v>16</v>
      </c>
      <c r="E28" s="5" t="s">
        <v>323</v>
      </c>
      <c r="F28" s="6">
        <v>0.79771999999999976</v>
      </c>
      <c r="G28" s="7" t="s">
        <v>27</v>
      </c>
      <c r="H28" s="7" t="s">
        <v>302</v>
      </c>
      <c r="I28" s="7">
        <v>100</v>
      </c>
    </row>
    <row r="29" spans="1:9" x14ac:dyDescent="0.2">
      <c r="A29" s="9">
        <v>28</v>
      </c>
      <c r="B29" s="3" t="s">
        <v>573</v>
      </c>
      <c r="C29" s="3" t="s">
        <v>528</v>
      </c>
      <c r="D29" s="1" t="s">
        <v>17</v>
      </c>
      <c r="E29" s="5" t="s">
        <v>324</v>
      </c>
      <c r="F29" s="6">
        <v>1.0947199999999999</v>
      </c>
      <c r="G29" s="7" t="s">
        <v>27</v>
      </c>
      <c r="H29" s="7" t="s">
        <v>302</v>
      </c>
      <c r="I29" s="7">
        <v>100</v>
      </c>
    </row>
    <row r="30" spans="1:9" x14ac:dyDescent="0.2">
      <c r="A30" s="9">
        <v>29</v>
      </c>
      <c r="B30" s="3" t="s">
        <v>574</v>
      </c>
      <c r="C30" s="3" t="s">
        <v>528</v>
      </c>
      <c r="D30" s="1" t="s">
        <v>310</v>
      </c>
      <c r="E30" s="5" t="s">
        <v>325</v>
      </c>
      <c r="F30" s="6">
        <v>1.2489400000000002</v>
      </c>
      <c r="G30" s="7" t="s">
        <v>27</v>
      </c>
      <c r="H30" s="7" t="s">
        <v>302</v>
      </c>
      <c r="I30" s="7">
        <v>50</v>
      </c>
    </row>
    <row r="31" spans="1:9" x14ac:dyDescent="0.2">
      <c r="A31" s="9">
        <v>30</v>
      </c>
      <c r="B31" s="3" t="s">
        <v>575</v>
      </c>
      <c r="C31" s="3" t="s">
        <v>528</v>
      </c>
      <c r="D31" s="1" t="s">
        <v>18</v>
      </c>
      <c r="E31" s="5" t="s">
        <v>326</v>
      </c>
      <c r="F31" s="6">
        <v>1.5954399999999995</v>
      </c>
      <c r="G31" s="7" t="s">
        <v>27</v>
      </c>
      <c r="H31" s="7" t="s">
        <v>302</v>
      </c>
      <c r="I31" s="7">
        <v>50</v>
      </c>
    </row>
    <row r="32" spans="1:9" x14ac:dyDescent="0.2">
      <c r="A32" s="9">
        <v>31</v>
      </c>
      <c r="B32" s="3" t="s">
        <v>576</v>
      </c>
      <c r="C32" s="3" t="s">
        <v>528</v>
      </c>
      <c r="D32" s="1" t="s">
        <v>19</v>
      </c>
      <c r="E32" s="5" t="s">
        <v>327</v>
      </c>
      <c r="F32" s="6">
        <v>2.2389399999999999</v>
      </c>
      <c r="G32" s="7" t="s">
        <v>27</v>
      </c>
      <c r="H32" s="7" t="s">
        <v>302</v>
      </c>
      <c r="I32" s="7">
        <v>50</v>
      </c>
    </row>
    <row r="33" spans="1:9" x14ac:dyDescent="0.2">
      <c r="A33" s="9">
        <v>32</v>
      </c>
      <c r="B33" s="3" t="s">
        <v>577</v>
      </c>
      <c r="C33" s="3" t="s">
        <v>528</v>
      </c>
      <c r="D33" s="1" t="s">
        <v>20</v>
      </c>
      <c r="E33" s="5" t="s">
        <v>328</v>
      </c>
      <c r="F33" s="6">
        <v>2.8443799999999997</v>
      </c>
      <c r="G33" s="7" t="s">
        <v>27</v>
      </c>
      <c r="H33" s="7" t="s">
        <v>302</v>
      </c>
      <c r="I33" s="7">
        <v>25</v>
      </c>
    </row>
    <row r="34" spans="1:9" x14ac:dyDescent="0.2">
      <c r="A34" s="9">
        <v>33</v>
      </c>
      <c r="B34" s="3" t="s">
        <v>578</v>
      </c>
      <c r="C34" s="3" t="s">
        <v>528</v>
      </c>
      <c r="D34" s="1" t="s">
        <v>21</v>
      </c>
      <c r="E34" s="5" t="s">
        <v>422</v>
      </c>
      <c r="F34" s="6">
        <v>0.59972000000000003</v>
      </c>
      <c r="G34" s="7" t="s">
        <v>27</v>
      </c>
      <c r="H34" s="7" t="s">
        <v>302</v>
      </c>
      <c r="I34" s="7">
        <v>100</v>
      </c>
    </row>
    <row r="35" spans="1:9" x14ac:dyDescent="0.2">
      <c r="A35" s="9">
        <v>34</v>
      </c>
      <c r="B35" s="3" t="s">
        <v>579</v>
      </c>
      <c r="C35" s="3" t="s">
        <v>528</v>
      </c>
      <c r="D35" s="1" t="s">
        <v>22</v>
      </c>
      <c r="E35" s="5" t="s">
        <v>423</v>
      </c>
      <c r="F35" s="6">
        <v>0.79771999999999976</v>
      </c>
      <c r="G35" s="7" t="s">
        <v>27</v>
      </c>
      <c r="H35" s="7" t="s">
        <v>302</v>
      </c>
      <c r="I35" s="7">
        <v>100</v>
      </c>
    </row>
    <row r="36" spans="1:9" x14ac:dyDescent="0.2">
      <c r="A36" s="9">
        <v>35</v>
      </c>
      <c r="B36" s="3" t="s">
        <v>580</v>
      </c>
      <c r="C36" s="3" t="s">
        <v>528</v>
      </c>
      <c r="D36" s="1" t="s">
        <v>23</v>
      </c>
      <c r="E36" s="5" t="s">
        <v>424</v>
      </c>
      <c r="F36" s="6">
        <v>1.0947199999999999</v>
      </c>
      <c r="G36" s="7" t="s">
        <v>27</v>
      </c>
      <c r="H36" s="7" t="s">
        <v>302</v>
      </c>
      <c r="I36" s="7">
        <v>100</v>
      </c>
    </row>
    <row r="37" spans="1:9" x14ac:dyDescent="0.2">
      <c r="A37" s="9">
        <v>36</v>
      </c>
      <c r="B37" s="3" t="s">
        <v>581</v>
      </c>
      <c r="C37" s="3" t="s">
        <v>528</v>
      </c>
      <c r="D37" s="1" t="s">
        <v>311</v>
      </c>
      <c r="E37" s="5" t="s">
        <v>425</v>
      </c>
      <c r="F37" s="6">
        <v>1.2489400000000002</v>
      </c>
      <c r="G37" s="7" t="s">
        <v>27</v>
      </c>
      <c r="H37" s="7" t="s">
        <v>302</v>
      </c>
      <c r="I37" s="7">
        <v>50</v>
      </c>
    </row>
    <row r="38" spans="1:9" x14ac:dyDescent="0.2">
      <c r="A38" s="9">
        <v>37</v>
      </c>
      <c r="B38" s="3" t="s">
        <v>582</v>
      </c>
      <c r="C38" s="3" t="s">
        <v>528</v>
      </c>
      <c r="D38" s="1" t="s">
        <v>24</v>
      </c>
      <c r="E38" s="5" t="s">
        <v>426</v>
      </c>
      <c r="F38" s="6">
        <v>1.5954399999999995</v>
      </c>
      <c r="G38" s="7" t="s">
        <v>27</v>
      </c>
      <c r="H38" s="7" t="s">
        <v>302</v>
      </c>
      <c r="I38" s="7">
        <v>50</v>
      </c>
    </row>
    <row r="39" spans="1:9" x14ac:dyDescent="0.2">
      <c r="A39" s="9">
        <v>38</v>
      </c>
      <c r="B39" s="3" t="s">
        <v>583</v>
      </c>
      <c r="C39" s="3" t="s">
        <v>528</v>
      </c>
      <c r="D39" s="1" t="s">
        <v>25</v>
      </c>
      <c r="E39" s="5" t="s">
        <v>427</v>
      </c>
      <c r="F39" s="6">
        <v>2.2389399999999999</v>
      </c>
      <c r="G39" s="7" t="s">
        <v>27</v>
      </c>
      <c r="H39" s="7" t="s">
        <v>302</v>
      </c>
      <c r="I39" s="7">
        <v>50</v>
      </c>
    </row>
    <row r="40" spans="1:9" x14ac:dyDescent="0.2">
      <c r="A40" s="9">
        <v>39</v>
      </c>
      <c r="B40" s="3" t="s">
        <v>584</v>
      </c>
      <c r="C40" s="3" t="s">
        <v>528</v>
      </c>
      <c r="D40" s="1" t="s">
        <v>26</v>
      </c>
      <c r="E40" s="5" t="s">
        <v>428</v>
      </c>
      <c r="F40" s="6">
        <v>2.8443799999999997</v>
      </c>
      <c r="G40" s="7" t="s">
        <v>27</v>
      </c>
      <c r="H40" s="7" t="s">
        <v>302</v>
      </c>
      <c r="I40" s="7">
        <v>25</v>
      </c>
    </row>
    <row r="41" spans="1:9" x14ac:dyDescent="0.2">
      <c r="A41" s="9">
        <v>40</v>
      </c>
      <c r="B41" s="3" t="e">
        <v>#N/A</v>
      </c>
      <c r="C41" s="3" t="s">
        <v>528</v>
      </c>
      <c r="D41" s="1" t="s">
        <v>28</v>
      </c>
      <c r="E41" s="5" t="s">
        <v>329</v>
      </c>
      <c r="F41" s="6">
        <v>0.46597999999999984</v>
      </c>
      <c r="G41" s="7" t="s">
        <v>27</v>
      </c>
      <c r="H41" s="7" t="s">
        <v>302</v>
      </c>
      <c r="I41" s="7">
        <v>100</v>
      </c>
    </row>
    <row r="42" spans="1:9" x14ac:dyDescent="0.2">
      <c r="A42" s="9">
        <v>41</v>
      </c>
      <c r="B42" s="3" t="e">
        <v>#N/A</v>
      </c>
      <c r="C42" s="3" t="s">
        <v>528</v>
      </c>
      <c r="D42" s="1" t="s">
        <v>29</v>
      </c>
      <c r="E42" s="5" t="s">
        <v>330</v>
      </c>
      <c r="F42" s="6">
        <v>0.58097999999999994</v>
      </c>
      <c r="G42" s="7" t="s">
        <v>27</v>
      </c>
      <c r="H42" s="7" t="s">
        <v>302</v>
      </c>
      <c r="I42" s="7">
        <v>100</v>
      </c>
    </row>
    <row r="43" spans="1:9" x14ac:dyDescent="0.2">
      <c r="A43" s="9">
        <v>42</v>
      </c>
      <c r="B43" s="3" t="e">
        <v>#N/A</v>
      </c>
      <c r="C43" s="3" t="s">
        <v>528</v>
      </c>
      <c r="D43" s="1" t="s">
        <v>30</v>
      </c>
      <c r="E43" s="5" t="s">
        <v>331</v>
      </c>
      <c r="F43" s="6">
        <v>0.63847999999999994</v>
      </c>
      <c r="G43" s="7" t="s">
        <v>27</v>
      </c>
      <c r="H43" s="7" t="s">
        <v>302</v>
      </c>
      <c r="I43" s="7">
        <v>100</v>
      </c>
    </row>
    <row r="44" spans="1:9" x14ac:dyDescent="0.2">
      <c r="A44" s="9">
        <v>43</v>
      </c>
      <c r="B44" s="3" t="e">
        <v>#N/A</v>
      </c>
      <c r="C44" s="3" t="s">
        <v>528</v>
      </c>
      <c r="D44" s="1" t="s">
        <v>312</v>
      </c>
      <c r="E44" s="5" t="s">
        <v>332</v>
      </c>
      <c r="F44" s="6">
        <v>0.87445999999999979</v>
      </c>
      <c r="G44" s="7" t="s">
        <v>27</v>
      </c>
      <c r="H44" s="7" t="s">
        <v>302</v>
      </c>
      <c r="I44" s="7">
        <v>50</v>
      </c>
    </row>
    <row r="45" spans="1:9" x14ac:dyDescent="0.2">
      <c r="A45" s="9">
        <v>44</v>
      </c>
      <c r="B45" s="3" t="e">
        <v>#N/A</v>
      </c>
      <c r="C45" s="3" t="s">
        <v>528</v>
      </c>
      <c r="D45" s="1" t="s">
        <v>31</v>
      </c>
      <c r="E45" s="5" t="s">
        <v>333</v>
      </c>
      <c r="F45" s="6">
        <v>0.93195999999999968</v>
      </c>
      <c r="G45" s="7" t="s">
        <v>27</v>
      </c>
      <c r="H45" s="7" t="s">
        <v>302</v>
      </c>
      <c r="I45" s="7">
        <v>50</v>
      </c>
    </row>
    <row r="46" spans="1:9" x14ac:dyDescent="0.2">
      <c r="A46" s="9">
        <v>45</v>
      </c>
      <c r="B46" s="3" t="e">
        <v>#N/A</v>
      </c>
      <c r="C46" s="3" t="s">
        <v>528</v>
      </c>
      <c r="D46" s="1" t="s">
        <v>32</v>
      </c>
      <c r="E46" s="5" t="s">
        <v>334</v>
      </c>
      <c r="F46" s="6">
        <v>1.2769599999999999</v>
      </c>
      <c r="G46" s="7" t="s">
        <v>27</v>
      </c>
      <c r="H46" s="7" t="s">
        <v>302</v>
      </c>
      <c r="I46" s="7">
        <v>50</v>
      </c>
    </row>
    <row r="47" spans="1:9" x14ac:dyDescent="0.2">
      <c r="A47" s="9">
        <v>46</v>
      </c>
      <c r="B47" s="3" t="e">
        <v>#N/A</v>
      </c>
      <c r="C47" s="3" t="s">
        <v>528</v>
      </c>
      <c r="D47" s="1" t="s">
        <v>33</v>
      </c>
      <c r="E47" s="5" t="s">
        <v>335</v>
      </c>
      <c r="F47" s="6">
        <v>1.5764199999999995</v>
      </c>
      <c r="G47" s="7" t="s">
        <v>27</v>
      </c>
      <c r="H47" s="7" t="s">
        <v>302</v>
      </c>
      <c r="I47" s="7">
        <v>25</v>
      </c>
    </row>
    <row r="48" spans="1:9" x14ac:dyDescent="0.2">
      <c r="A48" s="9">
        <v>47</v>
      </c>
      <c r="B48" s="3" t="e">
        <v>#N/A</v>
      </c>
      <c r="C48" s="3" t="s">
        <v>528</v>
      </c>
      <c r="D48" s="1" t="s">
        <v>34</v>
      </c>
      <c r="E48" s="5" t="s">
        <v>336</v>
      </c>
      <c r="F48" s="6">
        <v>0.46597999999999984</v>
      </c>
      <c r="G48" s="7" t="s">
        <v>27</v>
      </c>
      <c r="H48" s="7" t="s">
        <v>302</v>
      </c>
      <c r="I48" s="7">
        <v>100</v>
      </c>
    </row>
    <row r="49" spans="1:9" x14ac:dyDescent="0.2">
      <c r="A49" s="9">
        <v>48</v>
      </c>
      <c r="B49" s="3" t="e">
        <v>#N/A</v>
      </c>
      <c r="C49" s="3" t="s">
        <v>528</v>
      </c>
      <c r="D49" s="1" t="s">
        <v>35</v>
      </c>
      <c r="E49" s="5" t="s">
        <v>337</v>
      </c>
      <c r="F49" s="6">
        <v>0.58097999999999994</v>
      </c>
      <c r="G49" s="7" t="s">
        <v>27</v>
      </c>
      <c r="H49" s="7" t="s">
        <v>302</v>
      </c>
      <c r="I49" s="7">
        <v>100</v>
      </c>
    </row>
    <row r="50" spans="1:9" x14ac:dyDescent="0.2">
      <c r="A50" s="9">
        <v>49</v>
      </c>
      <c r="B50" s="3" t="e">
        <v>#N/A</v>
      </c>
      <c r="C50" s="3" t="s">
        <v>528</v>
      </c>
      <c r="D50" s="1" t="s">
        <v>36</v>
      </c>
      <c r="E50" s="5" t="s">
        <v>338</v>
      </c>
      <c r="F50" s="6">
        <v>0.63847999999999994</v>
      </c>
      <c r="G50" s="7" t="s">
        <v>27</v>
      </c>
      <c r="H50" s="7" t="s">
        <v>302</v>
      </c>
      <c r="I50" s="7">
        <v>100</v>
      </c>
    </row>
    <row r="51" spans="1:9" x14ac:dyDescent="0.2">
      <c r="A51" s="9">
        <v>50</v>
      </c>
      <c r="B51" s="3" t="e">
        <v>#N/A</v>
      </c>
      <c r="C51" s="3" t="s">
        <v>528</v>
      </c>
      <c r="D51" s="1" t="s">
        <v>313</v>
      </c>
      <c r="E51" s="5" t="s">
        <v>339</v>
      </c>
      <c r="F51" s="6">
        <v>0.87445999999999979</v>
      </c>
      <c r="G51" s="7" t="s">
        <v>27</v>
      </c>
      <c r="H51" s="7" t="s">
        <v>302</v>
      </c>
      <c r="I51" s="7">
        <v>50</v>
      </c>
    </row>
    <row r="52" spans="1:9" x14ac:dyDescent="0.2">
      <c r="A52" s="9">
        <v>51</v>
      </c>
      <c r="B52" s="3" t="e">
        <v>#N/A</v>
      </c>
      <c r="C52" s="3" t="s">
        <v>528</v>
      </c>
      <c r="D52" s="1" t="s">
        <v>37</v>
      </c>
      <c r="E52" s="5" t="s">
        <v>340</v>
      </c>
      <c r="F52" s="6">
        <v>0.93195999999999968</v>
      </c>
      <c r="G52" s="7" t="s">
        <v>27</v>
      </c>
      <c r="H52" s="7" t="s">
        <v>302</v>
      </c>
      <c r="I52" s="7">
        <v>50</v>
      </c>
    </row>
    <row r="53" spans="1:9" x14ac:dyDescent="0.2">
      <c r="A53" s="9">
        <v>52</v>
      </c>
      <c r="B53" s="3" t="e">
        <v>#N/A</v>
      </c>
      <c r="C53" s="3" t="s">
        <v>528</v>
      </c>
      <c r="D53" s="1" t="s">
        <v>38</v>
      </c>
      <c r="E53" s="5" t="s">
        <v>341</v>
      </c>
      <c r="F53" s="6">
        <v>1.2769599999999999</v>
      </c>
      <c r="G53" s="7" t="s">
        <v>27</v>
      </c>
      <c r="H53" s="7" t="s">
        <v>302</v>
      </c>
      <c r="I53" s="7">
        <v>50</v>
      </c>
    </row>
    <row r="54" spans="1:9" x14ac:dyDescent="0.2">
      <c r="A54" s="9">
        <v>53</v>
      </c>
      <c r="B54" s="3" t="e">
        <v>#N/A</v>
      </c>
      <c r="C54" s="3" t="s">
        <v>528</v>
      </c>
      <c r="D54" s="1" t="s">
        <v>39</v>
      </c>
      <c r="E54" s="5" t="s">
        <v>342</v>
      </c>
      <c r="F54" s="6">
        <v>1.5764199999999995</v>
      </c>
      <c r="G54" s="7" t="s">
        <v>27</v>
      </c>
      <c r="H54" s="7" t="s">
        <v>302</v>
      </c>
      <c r="I54" s="7">
        <v>25</v>
      </c>
    </row>
    <row r="55" spans="1:9" x14ac:dyDescent="0.2">
      <c r="A55" s="9">
        <v>54</v>
      </c>
      <c r="B55" s="3" t="s">
        <v>585</v>
      </c>
      <c r="C55" s="3" t="s">
        <v>528</v>
      </c>
      <c r="D55" s="1" t="s">
        <v>40</v>
      </c>
      <c r="E55" s="5" t="s">
        <v>343</v>
      </c>
      <c r="F55" s="6">
        <v>0.79771999999999976</v>
      </c>
      <c r="G55" s="7" t="s">
        <v>27</v>
      </c>
      <c r="H55" s="7" t="s">
        <v>302</v>
      </c>
      <c r="I55" s="7">
        <v>100</v>
      </c>
    </row>
    <row r="56" spans="1:9" x14ac:dyDescent="0.2">
      <c r="A56" s="9">
        <v>55</v>
      </c>
      <c r="B56" s="3" t="s">
        <v>586</v>
      </c>
      <c r="C56" s="3" t="s">
        <v>528</v>
      </c>
      <c r="D56" s="1" t="s">
        <v>41</v>
      </c>
      <c r="E56" s="5" t="s">
        <v>344</v>
      </c>
      <c r="F56" s="6">
        <v>0.99571999999999994</v>
      </c>
      <c r="G56" s="7" t="s">
        <v>27</v>
      </c>
      <c r="H56" s="7" t="s">
        <v>302</v>
      </c>
      <c r="I56" s="7">
        <v>100</v>
      </c>
    </row>
    <row r="57" spans="1:9" x14ac:dyDescent="0.2">
      <c r="A57" s="9">
        <v>56</v>
      </c>
      <c r="B57" s="3" t="s">
        <v>587</v>
      </c>
      <c r="C57" s="3" t="s">
        <v>528</v>
      </c>
      <c r="D57" s="1" t="s">
        <v>42</v>
      </c>
      <c r="E57" s="5" t="s">
        <v>345</v>
      </c>
      <c r="F57" s="6">
        <v>1.3422200000000002</v>
      </c>
      <c r="G57" s="7" t="s">
        <v>27</v>
      </c>
      <c r="H57" s="7" t="s">
        <v>302</v>
      </c>
      <c r="I57" s="7">
        <v>100</v>
      </c>
    </row>
    <row r="58" spans="1:9" x14ac:dyDescent="0.2">
      <c r="A58" s="9">
        <v>57</v>
      </c>
      <c r="B58" s="3" t="s">
        <v>588</v>
      </c>
      <c r="C58" s="3" t="s">
        <v>528</v>
      </c>
      <c r="D58" s="1" t="s">
        <v>314</v>
      </c>
      <c r="E58" s="5" t="s">
        <v>346</v>
      </c>
      <c r="F58" s="6">
        <v>1.5954399999999995</v>
      </c>
      <c r="G58" s="7" t="s">
        <v>27</v>
      </c>
      <c r="H58" s="7" t="s">
        <v>302</v>
      </c>
      <c r="I58" s="7">
        <v>50</v>
      </c>
    </row>
    <row r="59" spans="1:9" x14ac:dyDescent="0.2">
      <c r="A59" s="9">
        <v>58</v>
      </c>
      <c r="B59" s="3" t="s">
        <v>589</v>
      </c>
      <c r="C59" s="3" t="s">
        <v>528</v>
      </c>
      <c r="D59" s="1" t="s">
        <v>43</v>
      </c>
      <c r="E59" s="5" t="s">
        <v>347</v>
      </c>
      <c r="F59" s="6">
        <v>1.9914399999999999</v>
      </c>
      <c r="G59" s="7" t="s">
        <v>27</v>
      </c>
      <c r="H59" s="7" t="s">
        <v>302</v>
      </c>
      <c r="I59" s="7">
        <v>50</v>
      </c>
    </row>
    <row r="60" spans="1:9" x14ac:dyDescent="0.2">
      <c r="A60" s="9">
        <v>59</v>
      </c>
      <c r="B60" s="3" t="s">
        <v>590</v>
      </c>
      <c r="C60" s="3" t="s">
        <v>528</v>
      </c>
      <c r="D60" s="1" t="s">
        <v>44</v>
      </c>
      <c r="E60" s="5" t="s">
        <v>348</v>
      </c>
      <c r="F60" s="6">
        <v>2.8329399999999998</v>
      </c>
      <c r="G60" s="7" t="s">
        <v>27</v>
      </c>
      <c r="H60" s="7" t="s">
        <v>302</v>
      </c>
      <c r="I60" s="7">
        <v>50</v>
      </c>
    </row>
    <row r="61" spans="1:9" x14ac:dyDescent="0.2">
      <c r="A61" s="9">
        <v>60</v>
      </c>
      <c r="B61" s="3" t="s">
        <v>591</v>
      </c>
      <c r="C61" s="3" t="s">
        <v>528</v>
      </c>
      <c r="D61" s="1" t="s">
        <v>45</v>
      </c>
      <c r="E61" s="5" t="s">
        <v>349</v>
      </c>
      <c r="F61" s="6">
        <v>3.5868800000000003</v>
      </c>
      <c r="G61" s="7" t="s">
        <v>27</v>
      </c>
      <c r="H61" s="7" t="s">
        <v>302</v>
      </c>
      <c r="I61" s="7">
        <v>25</v>
      </c>
    </row>
    <row r="62" spans="1:9" x14ac:dyDescent="0.2">
      <c r="A62" s="9">
        <v>61</v>
      </c>
      <c r="B62" s="3" t="s">
        <v>592</v>
      </c>
      <c r="C62" s="3" t="s">
        <v>528</v>
      </c>
      <c r="D62" s="1" t="s">
        <v>46</v>
      </c>
      <c r="E62" s="5" t="s">
        <v>429</v>
      </c>
      <c r="F62" s="6">
        <v>0.79771999999999976</v>
      </c>
      <c r="G62" s="7" t="s">
        <v>27</v>
      </c>
      <c r="H62" s="7" t="s">
        <v>302</v>
      </c>
      <c r="I62" s="7">
        <v>100</v>
      </c>
    </row>
    <row r="63" spans="1:9" x14ac:dyDescent="0.2">
      <c r="A63" s="9">
        <v>62</v>
      </c>
      <c r="B63" s="3" t="s">
        <v>593</v>
      </c>
      <c r="C63" s="3" t="s">
        <v>528</v>
      </c>
      <c r="D63" s="1" t="s">
        <v>47</v>
      </c>
      <c r="E63" s="5" t="s">
        <v>430</v>
      </c>
      <c r="F63" s="6">
        <v>0.99571999999999994</v>
      </c>
      <c r="G63" s="7" t="s">
        <v>27</v>
      </c>
      <c r="H63" s="7" t="s">
        <v>302</v>
      </c>
      <c r="I63" s="7">
        <v>100</v>
      </c>
    </row>
    <row r="64" spans="1:9" x14ac:dyDescent="0.2">
      <c r="A64" s="9">
        <v>63</v>
      </c>
      <c r="B64" s="3" t="s">
        <v>594</v>
      </c>
      <c r="C64" s="3" t="s">
        <v>528</v>
      </c>
      <c r="D64" s="1" t="s">
        <v>48</v>
      </c>
      <c r="E64" s="5" t="s">
        <v>431</v>
      </c>
      <c r="F64" s="6">
        <v>1.3422200000000002</v>
      </c>
      <c r="G64" s="7" t="s">
        <v>27</v>
      </c>
      <c r="H64" s="7" t="s">
        <v>302</v>
      </c>
      <c r="I64" s="7">
        <v>100</v>
      </c>
    </row>
    <row r="65" spans="1:9" x14ac:dyDescent="0.2">
      <c r="A65" s="9">
        <v>64</v>
      </c>
      <c r="B65" s="3" t="s">
        <v>595</v>
      </c>
      <c r="C65" s="3" t="s">
        <v>528</v>
      </c>
      <c r="D65" s="1" t="s">
        <v>315</v>
      </c>
      <c r="E65" s="5" t="s">
        <v>432</v>
      </c>
      <c r="F65" s="6">
        <v>1.5954399999999995</v>
      </c>
      <c r="G65" s="7" t="s">
        <v>27</v>
      </c>
      <c r="H65" s="7" t="s">
        <v>302</v>
      </c>
      <c r="I65" s="7">
        <v>50</v>
      </c>
    </row>
    <row r="66" spans="1:9" x14ac:dyDescent="0.2">
      <c r="A66" s="9">
        <v>65</v>
      </c>
      <c r="B66" s="3" t="s">
        <v>596</v>
      </c>
      <c r="C66" s="3" t="s">
        <v>528</v>
      </c>
      <c r="D66" s="1" t="s">
        <v>49</v>
      </c>
      <c r="E66" s="5" t="s">
        <v>433</v>
      </c>
      <c r="F66" s="6">
        <v>1.9914399999999999</v>
      </c>
      <c r="G66" s="7" t="s">
        <v>27</v>
      </c>
      <c r="H66" s="7" t="s">
        <v>302</v>
      </c>
      <c r="I66" s="7">
        <v>50</v>
      </c>
    </row>
    <row r="67" spans="1:9" x14ac:dyDescent="0.2">
      <c r="A67" s="9">
        <v>66</v>
      </c>
      <c r="B67" s="3" t="s">
        <v>597</v>
      </c>
      <c r="C67" s="3" t="s">
        <v>528</v>
      </c>
      <c r="D67" s="1" t="s">
        <v>50</v>
      </c>
      <c r="E67" s="5" t="s">
        <v>434</v>
      </c>
      <c r="F67" s="6">
        <v>2.8329399999999998</v>
      </c>
      <c r="G67" s="7" t="s">
        <v>27</v>
      </c>
      <c r="H67" s="7" t="s">
        <v>302</v>
      </c>
      <c r="I67" s="7">
        <v>50</v>
      </c>
    </row>
    <row r="68" spans="1:9" x14ac:dyDescent="0.2">
      <c r="A68" s="9">
        <v>67</v>
      </c>
      <c r="B68" s="3" t="s">
        <v>598</v>
      </c>
      <c r="C68" s="3" t="s">
        <v>528</v>
      </c>
      <c r="D68" s="1" t="s">
        <v>51</v>
      </c>
      <c r="E68" s="5" t="s">
        <v>435</v>
      </c>
      <c r="F68" s="6">
        <v>3.5868800000000003</v>
      </c>
      <c r="G68" s="7" t="s">
        <v>27</v>
      </c>
      <c r="H68" s="7" t="s">
        <v>302</v>
      </c>
      <c r="I68" s="7">
        <v>25</v>
      </c>
    </row>
    <row r="69" spans="1:9" x14ac:dyDescent="0.2">
      <c r="A69" s="9">
        <v>68</v>
      </c>
      <c r="B69" s="3" t="s">
        <v>599</v>
      </c>
      <c r="C69" s="3" t="s">
        <v>534</v>
      </c>
      <c r="D69" s="1" t="s">
        <v>70</v>
      </c>
      <c r="E69" s="5" t="s">
        <v>350</v>
      </c>
      <c r="F69" s="6">
        <v>0.26</v>
      </c>
      <c r="G69" s="7" t="s">
        <v>14</v>
      </c>
      <c r="H69" s="7" t="s">
        <v>301</v>
      </c>
      <c r="I69" s="7">
        <v>300</v>
      </c>
    </row>
    <row r="70" spans="1:9" x14ac:dyDescent="0.2">
      <c r="A70" s="9">
        <v>69</v>
      </c>
      <c r="B70" s="3" t="s">
        <v>600</v>
      </c>
      <c r="C70" s="3" t="s">
        <v>534</v>
      </c>
      <c r="D70" s="1" t="s">
        <v>71</v>
      </c>
      <c r="E70" s="5" t="s">
        <v>351</v>
      </c>
      <c r="F70" s="6">
        <v>0.33</v>
      </c>
      <c r="G70" s="7" t="s">
        <v>14</v>
      </c>
      <c r="H70" s="7" t="s">
        <v>301</v>
      </c>
      <c r="I70" s="7">
        <v>200</v>
      </c>
    </row>
    <row r="71" spans="1:9" x14ac:dyDescent="0.2">
      <c r="A71" s="9">
        <v>70</v>
      </c>
      <c r="B71" s="3" t="s">
        <v>601</v>
      </c>
      <c r="C71" s="3" t="s">
        <v>534</v>
      </c>
      <c r="D71" s="1" t="s">
        <v>72</v>
      </c>
      <c r="E71" s="5" t="s">
        <v>352</v>
      </c>
      <c r="F71" s="6">
        <v>0.36</v>
      </c>
      <c r="G71" s="7" t="s">
        <v>14</v>
      </c>
      <c r="H71" s="7" t="s">
        <v>301</v>
      </c>
      <c r="I71" s="7">
        <v>200</v>
      </c>
    </row>
    <row r="72" spans="1:9" x14ac:dyDescent="0.2">
      <c r="A72" s="9">
        <v>71</v>
      </c>
      <c r="B72" s="3" t="s">
        <v>602</v>
      </c>
      <c r="C72" s="3" t="s">
        <v>534</v>
      </c>
      <c r="D72" s="1" t="s">
        <v>309</v>
      </c>
      <c r="E72" s="5" t="s">
        <v>353</v>
      </c>
      <c r="F72" s="6">
        <v>0.4</v>
      </c>
      <c r="G72" s="7" t="s">
        <v>14</v>
      </c>
      <c r="H72" s="7" t="s">
        <v>301</v>
      </c>
      <c r="I72" s="7">
        <v>100</v>
      </c>
    </row>
    <row r="73" spans="1:9" x14ac:dyDescent="0.2">
      <c r="A73" s="9">
        <v>72</v>
      </c>
      <c r="B73" s="3" t="s">
        <v>603</v>
      </c>
      <c r="C73" s="3" t="s">
        <v>534</v>
      </c>
      <c r="D73" s="1" t="s">
        <v>73</v>
      </c>
      <c r="E73" s="5" t="s">
        <v>354</v>
      </c>
      <c r="F73" s="6">
        <v>0.5</v>
      </c>
      <c r="G73" s="7" t="s">
        <v>14</v>
      </c>
      <c r="H73" s="7" t="s">
        <v>301</v>
      </c>
      <c r="I73" s="7">
        <v>100</v>
      </c>
    </row>
    <row r="74" spans="1:9" x14ac:dyDescent="0.2">
      <c r="A74" s="9">
        <v>73</v>
      </c>
      <c r="B74" s="3" t="s">
        <v>604</v>
      </c>
      <c r="C74" s="3" t="s">
        <v>534</v>
      </c>
      <c r="D74" s="1" t="s">
        <v>74</v>
      </c>
      <c r="E74" s="5" t="s">
        <v>355</v>
      </c>
      <c r="F74" s="6">
        <v>0.82</v>
      </c>
      <c r="G74" s="7" t="s">
        <v>14</v>
      </c>
      <c r="H74" s="7" t="s">
        <v>301</v>
      </c>
      <c r="I74" s="7">
        <v>75</v>
      </c>
    </row>
    <row r="75" spans="1:9" x14ac:dyDescent="0.2">
      <c r="A75" s="9">
        <v>74</v>
      </c>
      <c r="B75" s="3" t="s">
        <v>605</v>
      </c>
      <c r="C75" s="3" t="s">
        <v>534</v>
      </c>
      <c r="D75" s="1" t="s">
        <v>75</v>
      </c>
      <c r="E75" s="5" t="s">
        <v>356</v>
      </c>
      <c r="F75" s="6">
        <v>1.35</v>
      </c>
      <c r="G75" s="7" t="s">
        <v>14</v>
      </c>
      <c r="H75" s="7" t="s">
        <v>301</v>
      </c>
      <c r="I75" s="7">
        <v>30</v>
      </c>
    </row>
    <row r="76" spans="1:9" x14ac:dyDescent="0.2">
      <c r="A76" s="9">
        <v>75</v>
      </c>
      <c r="B76" s="3" t="s">
        <v>606</v>
      </c>
      <c r="C76" s="3" t="s">
        <v>534</v>
      </c>
      <c r="D76" s="1" t="s">
        <v>76</v>
      </c>
      <c r="E76" s="5" t="s">
        <v>357</v>
      </c>
      <c r="F76" s="6">
        <v>2.38</v>
      </c>
      <c r="G76" s="7" t="s">
        <v>14</v>
      </c>
      <c r="H76" s="7" t="s">
        <v>301</v>
      </c>
      <c r="I76" s="7">
        <v>20</v>
      </c>
    </row>
    <row r="77" spans="1:9" x14ac:dyDescent="0.2">
      <c r="A77" s="9">
        <v>76</v>
      </c>
      <c r="B77" s="3" t="s">
        <v>607</v>
      </c>
      <c r="C77" s="3" t="s">
        <v>534</v>
      </c>
      <c r="D77" s="1" t="s">
        <v>77</v>
      </c>
      <c r="E77" s="5" t="s">
        <v>358</v>
      </c>
      <c r="F77" s="6">
        <v>0.42</v>
      </c>
      <c r="G77" s="7" t="s">
        <v>14</v>
      </c>
      <c r="H77" s="7" t="s">
        <v>301</v>
      </c>
      <c r="I77" s="7">
        <v>200</v>
      </c>
    </row>
    <row r="78" spans="1:9" x14ac:dyDescent="0.2">
      <c r="A78" s="9">
        <v>77</v>
      </c>
      <c r="B78" s="3" t="s">
        <v>608</v>
      </c>
      <c r="C78" s="3" t="s">
        <v>534</v>
      </c>
      <c r="D78" s="1" t="s">
        <v>78</v>
      </c>
      <c r="E78" s="5" t="s">
        <v>359</v>
      </c>
      <c r="F78" s="6">
        <v>0.53</v>
      </c>
      <c r="G78" s="7" t="s">
        <v>14</v>
      </c>
      <c r="H78" s="7" t="s">
        <v>301</v>
      </c>
      <c r="I78" s="7">
        <v>200</v>
      </c>
    </row>
    <row r="79" spans="1:9" x14ac:dyDescent="0.2">
      <c r="A79" s="9">
        <v>78</v>
      </c>
      <c r="B79" s="3" t="s">
        <v>609</v>
      </c>
      <c r="C79" s="3" t="s">
        <v>534</v>
      </c>
      <c r="D79" s="1" t="s">
        <v>79</v>
      </c>
      <c r="E79" s="5" t="s">
        <v>360</v>
      </c>
      <c r="F79" s="6">
        <v>0.61</v>
      </c>
      <c r="G79" s="7" t="s">
        <v>14</v>
      </c>
      <c r="H79" s="7" t="s">
        <v>301</v>
      </c>
      <c r="I79" s="7">
        <v>100</v>
      </c>
    </row>
    <row r="80" spans="1:9" x14ac:dyDescent="0.2">
      <c r="A80" s="9">
        <v>79</v>
      </c>
      <c r="B80" s="3" t="s">
        <v>610</v>
      </c>
      <c r="C80" s="3" t="s">
        <v>534</v>
      </c>
      <c r="D80" s="1" t="s">
        <v>308</v>
      </c>
      <c r="E80" s="5" t="s">
        <v>361</v>
      </c>
      <c r="F80" s="6">
        <v>0.71</v>
      </c>
      <c r="G80" s="7" t="s">
        <v>14</v>
      </c>
      <c r="H80" s="7" t="s">
        <v>301</v>
      </c>
      <c r="I80" s="7">
        <v>100</v>
      </c>
    </row>
    <row r="81" spans="1:9" x14ac:dyDescent="0.2">
      <c r="A81" s="9">
        <v>80</v>
      </c>
      <c r="B81" s="3" t="s">
        <v>611</v>
      </c>
      <c r="C81" s="3" t="s">
        <v>534</v>
      </c>
      <c r="D81" s="1" t="s">
        <v>80</v>
      </c>
      <c r="E81" s="5" t="s">
        <v>362</v>
      </c>
      <c r="F81" s="6">
        <v>0.88</v>
      </c>
      <c r="G81" s="7" t="s">
        <v>14</v>
      </c>
      <c r="H81" s="7" t="s">
        <v>301</v>
      </c>
      <c r="I81" s="7">
        <v>100</v>
      </c>
    </row>
    <row r="82" spans="1:9" x14ac:dyDescent="0.2">
      <c r="A82" s="9">
        <v>81</v>
      </c>
      <c r="B82" s="3" t="s">
        <v>612</v>
      </c>
      <c r="C82" s="3" t="s">
        <v>534</v>
      </c>
      <c r="D82" s="1" t="s">
        <v>81</v>
      </c>
      <c r="E82" s="5" t="s">
        <v>363</v>
      </c>
      <c r="F82" s="6">
        <v>1.27</v>
      </c>
      <c r="G82" s="7" t="s">
        <v>14</v>
      </c>
      <c r="H82" s="7" t="s">
        <v>301</v>
      </c>
      <c r="I82" s="7">
        <v>50</v>
      </c>
    </row>
    <row r="83" spans="1:9" x14ac:dyDescent="0.2">
      <c r="A83" s="9">
        <v>82</v>
      </c>
      <c r="B83" s="3" t="s">
        <v>613</v>
      </c>
      <c r="C83" s="3" t="s">
        <v>534</v>
      </c>
      <c r="D83" s="1" t="s">
        <v>82</v>
      </c>
      <c r="E83" s="5" t="s">
        <v>364</v>
      </c>
      <c r="F83" s="6">
        <v>1.85</v>
      </c>
      <c r="G83" s="7" t="s">
        <v>14</v>
      </c>
      <c r="H83" s="7" t="s">
        <v>301</v>
      </c>
      <c r="I83" s="7">
        <v>25</v>
      </c>
    </row>
    <row r="84" spans="1:9" x14ac:dyDescent="0.2">
      <c r="A84" s="9">
        <v>83</v>
      </c>
      <c r="B84" s="3" t="s">
        <v>614</v>
      </c>
      <c r="C84" s="3" t="s">
        <v>534</v>
      </c>
      <c r="D84" s="1" t="s">
        <v>83</v>
      </c>
      <c r="E84" s="5" t="s">
        <v>365</v>
      </c>
      <c r="F84" s="6">
        <v>2.25</v>
      </c>
      <c r="G84" s="7" t="s">
        <v>14</v>
      </c>
      <c r="H84" s="7" t="s">
        <v>301</v>
      </c>
      <c r="I84" s="7">
        <v>20</v>
      </c>
    </row>
    <row r="85" spans="1:9" x14ac:dyDescent="0.2">
      <c r="A85" s="9">
        <v>84</v>
      </c>
      <c r="B85" s="3" t="s">
        <v>615</v>
      </c>
      <c r="C85" s="3" t="s">
        <v>534</v>
      </c>
      <c r="D85" s="1" t="s">
        <v>84</v>
      </c>
      <c r="E85" s="5" t="s">
        <v>366</v>
      </c>
      <c r="F85" s="6">
        <v>0.57999999999999996</v>
      </c>
      <c r="G85" s="7" t="s">
        <v>14</v>
      </c>
      <c r="H85" s="7" t="s">
        <v>301</v>
      </c>
      <c r="I85" s="7">
        <v>100</v>
      </c>
    </row>
    <row r="86" spans="1:9" x14ac:dyDescent="0.2">
      <c r="A86" s="9">
        <v>85</v>
      </c>
      <c r="B86" s="3" t="s">
        <v>616</v>
      </c>
      <c r="C86" s="3" t="s">
        <v>534</v>
      </c>
      <c r="D86" s="1" t="s">
        <v>85</v>
      </c>
      <c r="E86" s="5" t="s">
        <v>367</v>
      </c>
      <c r="F86" s="6">
        <v>0.57999999999999996</v>
      </c>
      <c r="G86" s="7" t="s">
        <v>14</v>
      </c>
      <c r="H86" s="7" t="s">
        <v>301</v>
      </c>
      <c r="I86" s="7">
        <v>100</v>
      </c>
    </row>
    <row r="87" spans="1:9" x14ac:dyDescent="0.2">
      <c r="A87" s="9">
        <v>86</v>
      </c>
      <c r="B87" s="3" t="s">
        <v>617</v>
      </c>
      <c r="C87" s="3" t="s">
        <v>534</v>
      </c>
      <c r="D87" s="1" t="s">
        <v>86</v>
      </c>
      <c r="E87" s="5" t="s">
        <v>368</v>
      </c>
      <c r="F87" s="6">
        <v>0.72</v>
      </c>
      <c r="G87" s="7" t="s">
        <v>14</v>
      </c>
      <c r="H87" s="7" t="s">
        <v>301</v>
      </c>
      <c r="I87" s="7">
        <v>100</v>
      </c>
    </row>
    <row r="88" spans="1:9" x14ac:dyDescent="0.2">
      <c r="A88" s="9">
        <v>87</v>
      </c>
      <c r="B88" s="3" t="s">
        <v>618</v>
      </c>
      <c r="C88" s="3" t="s">
        <v>534</v>
      </c>
      <c r="D88" s="1" t="s">
        <v>307</v>
      </c>
      <c r="E88" s="5" t="s">
        <v>369</v>
      </c>
      <c r="F88" s="6">
        <v>0.75</v>
      </c>
      <c r="G88" s="7" t="s">
        <v>14</v>
      </c>
      <c r="H88" s="7" t="s">
        <v>301</v>
      </c>
      <c r="I88" s="7">
        <v>100</v>
      </c>
    </row>
    <row r="89" spans="1:9" x14ac:dyDescent="0.2">
      <c r="A89" s="9">
        <v>88</v>
      </c>
      <c r="B89" s="3" t="s">
        <v>619</v>
      </c>
      <c r="C89" s="3" t="s">
        <v>534</v>
      </c>
      <c r="D89" s="1" t="s">
        <v>87</v>
      </c>
      <c r="E89" s="5" t="s">
        <v>370</v>
      </c>
      <c r="F89" s="6">
        <v>0.93999999999999984</v>
      </c>
      <c r="G89" s="7" t="s">
        <v>14</v>
      </c>
      <c r="H89" s="7" t="s">
        <v>301</v>
      </c>
      <c r="I89" s="7">
        <v>100</v>
      </c>
    </row>
    <row r="90" spans="1:9" x14ac:dyDescent="0.2">
      <c r="A90" s="9">
        <v>89</v>
      </c>
      <c r="B90" s="3" t="s">
        <v>620</v>
      </c>
      <c r="C90" s="3" t="s">
        <v>534</v>
      </c>
      <c r="D90" s="1" t="s">
        <v>88</v>
      </c>
      <c r="E90" s="5" t="s">
        <v>371</v>
      </c>
      <c r="F90" s="6">
        <v>1.22</v>
      </c>
      <c r="G90" s="7" t="s">
        <v>14</v>
      </c>
      <c r="H90" s="7" t="s">
        <v>301</v>
      </c>
      <c r="I90" s="7">
        <v>100</v>
      </c>
    </row>
    <row r="91" spans="1:9" x14ac:dyDescent="0.2">
      <c r="A91" s="9">
        <v>90</v>
      </c>
      <c r="B91" s="3" t="s">
        <v>621</v>
      </c>
      <c r="C91" s="3" t="s">
        <v>534</v>
      </c>
      <c r="D91" s="1" t="s">
        <v>89</v>
      </c>
      <c r="E91" s="5" t="s">
        <v>372</v>
      </c>
      <c r="F91" s="6">
        <v>1.58</v>
      </c>
      <c r="G91" s="7" t="s">
        <v>14</v>
      </c>
      <c r="H91" s="7" t="s">
        <v>301</v>
      </c>
      <c r="I91" s="7">
        <v>100</v>
      </c>
    </row>
    <row r="92" spans="1:9" x14ac:dyDescent="0.2">
      <c r="A92" s="9">
        <v>91</v>
      </c>
      <c r="B92" s="3" t="s">
        <v>622</v>
      </c>
      <c r="C92" s="3" t="s">
        <v>534</v>
      </c>
      <c r="D92" s="1" t="s">
        <v>90</v>
      </c>
      <c r="E92" s="5" t="s">
        <v>373</v>
      </c>
      <c r="F92" s="6">
        <v>1.8799999999999997</v>
      </c>
      <c r="G92" s="7" t="s">
        <v>14</v>
      </c>
      <c r="H92" s="7" t="s">
        <v>301</v>
      </c>
      <c r="I92" s="7">
        <v>50</v>
      </c>
    </row>
    <row r="93" spans="1:9" x14ac:dyDescent="0.2">
      <c r="A93" s="9">
        <v>92</v>
      </c>
      <c r="B93" s="3" t="s">
        <v>623</v>
      </c>
      <c r="C93" s="3" t="s">
        <v>535</v>
      </c>
      <c r="D93" s="1" t="s">
        <v>53</v>
      </c>
      <c r="E93" s="5" t="s">
        <v>436</v>
      </c>
      <c r="F93" s="6">
        <v>0.34623454799999992</v>
      </c>
      <c r="G93" s="7" t="s">
        <v>27</v>
      </c>
      <c r="H93" s="7" t="s">
        <v>302</v>
      </c>
      <c r="I93" s="7">
        <v>100</v>
      </c>
    </row>
    <row r="94" spans="1:9" x14ac:dyDescent="0.2">
      <c r="A94" s="9">
        <v>93</v>
      </c>
      <c r="B94" s="3" t="s">
        <v>624</v>
      </c>
      <c r="C94" s="3" t="s">
        <v>535</v>
      </c>
      <c r="D94" s="1" t="s">
        <v>54</v>
      </c>
      <c r="E94" s="5" t="s">
        <v>437</v>
      </c>
      <c r="F94" s="6">
        <v>0.4112696999999999</v>
      </c>
      <c r="G94" s="7" t="s">
        <v>27</v>
      </c>
      <c r="H94" s="7" t="s">
        <v>302</v>
      </c>
      <c r="I94" s="7">
        <v>100</v>
      </c>
    </row>
    <row r="95" spans="1:9" x14ac:dyDescent="0.2">
      <c r="A95" s="9">
        <v>94</v>
      </c>
      <c r="B95" s="3" t="s">
        <v>625</v>
      </c>
      <c r="C95" s="3" t="s">
        <v>535</v>
      </c>
      <c r="D95" s="1" t="s">
        <v>55</v>
      </c>
      <c r="E95" s="5" t="s">
        <v>438</v>
      </c>
      <c r="F95" s="6">
        <v>0.42752848799999993</v>
      </c>
      <c r="G95" s="7" t="s">
        <v>27</v>
      </c>
      <c r="H95" s="7" t="s">
        <v>302</v>
      </c>
      <c r="I95" s="7">
        <v>100</v>
      </c>
    </row>
    <row r="96" spans="1:9" x14ac:dyDescent="0.2">
      <c r="A96" s="9">
        <v>95</v>
      </c>
      <c r="B96" s="3" t="s">
        <v>626</v>
      </c>
      <c r="C96" s="3" t="s">
        <v>535</v>
      </c>
      <c r="D96" s="1" t="s">
        <v>56</v>
      </c>
      <c r="E96" s="5" t="s">
        <v>439</v>
      </c>
      <c r="F96" s="6">
        <v>0.54134000399999993</v>
      </c>
      <c r="G96" s="7" t="s">
        <v>27</v>
      </c>
      <c r="H96" s="7" t="s">
        <v>302</v>
      </c>
      <c r="I96" s="7">
        <v>100</v>
      </c>
    </row>
    <row r="97" spans="1:9" x14ac:dyDescent="0.2">
      <c r="A97" s="9">
        <v>96</v>
      </c>
      <c r="B97" s="3" t="s">
        <v>627</v>
      </c>
      <c r="C97" s="3" t="s">
        <v>535</v>
      </c>
      <c r="D97" s="1" t="s">
        <v>57</v>
      </c>
      <c r="E97" s="5" t="s">
        <v>440</v>
      </c>
      <c r="F97" s="6">
        <v>0.62263394399999983</v>
      </c>
      <c r="G97" s="7" t="s">
        <v>27</v>
      </c>
      <c r="H97" s="7" t="s">
        <v>302</v>
      </c>
      <c r="I97" s="7">
        <v>100</v>
      </c>
    </row>
    <row r="98" spans="1:9" x14ac:dyDescent="0.2">
      <c r="A98" s="9">
        <v>97</v>
      </c>
      <c r="B98" s="3" t="s">
        <v>628</v>
      </c>
      <c r="C98" s="3" t="s">
        <v>535</v>
      </c>
      <c r="D98" s="1" t="s">
        <v>58</v>
      </c>
      <c r="E98" s="5" t="s">
        <v>441</v>
      </c>
      <c r="F98" s="6">
        <v>0.70392788400000006</v>
      </c>
      <c r="G98" s="7" t="s">
        <v>27</v>
      </c>
      <c r="H98" s="7" t="s">
        <v>302</v>
      </c>
      <c r="I98" s="7">
        <v>100</v>
      </c>
    </row>
    <row r="99" spans="1:9" x14ac:dyDescent="0.2">
      <c r="A99" s="9">
        <v>98</v>
      </c>
      <c r="B99" s="3" t="s">
        <v>629</v>
      </c>
      <c r="C99" s="3" t="s">
        <v>535</v>
      </c>
      <c r="D99" s="1" t="s">
        <v>59</v>
      </c>
      <c r="E99" s="5" t="s">
        <v>442</v>
      </c>
      <c r="F99" s="6">
        <v>0.76896303599999982</v>
      </c>
      <c r="G99" s="7" t="s">
        <v>27</v>
      </c>
      <c r="H99" s="7" t="s">
        <v>302</v>
      </c>
      <c r="I99" s="7">
        <v>100</v>
      </c>
    </row>
    <row r="100" spans="1:9" x14ac:dyDescent="0.2">
      <c r="A100" s="9">
        <v>99</v>
      </c>
      <c r="B100" s="3" t="s">
        <v>630</v>
      </c>
      <c r="C100" s="3" t="s">
        <v>535</v>
      </c>
      <c r="D100" s="1" t="s">
        <v>60</v>
      </c>
      <c r="E100" s="5" t="s">
        <v>443</v>
      </c>
      <c r="F100" s="6">
        <v>0.81773940000000001</v>
      </c>
      <c r="G100" s="7" t="s">
        <v>27</v>
      </c>
      <c r="H100" s="7" t="s">
        <v>302</v>
      </c>
      <c r="I100" s="7">
        <v>100</v>
      </c>
    </row>
    <row r="101" spans="1:9" x14ac:dyDescent="0.2">
      <c r="A101" s="9">
        <v>100</v>
      </c>
      <c r="B101" s="3" t="s">
        <v>631</v>
      </c>
      <c r="C101" s="3" t="s">
        <v>535</v>
      </c>
      <c r="D101" s="1" t="s">
        <v>61</v>
      </c>
      <c r="E101" s="5" t="s">
        <v>444</v>
      </c>
      <c r="F101" s="6">
        <v>1.0778800079999999</v>
      </c>
      <c r="G101" s="7" t="s">
        <v>27</v>
      </c>
      <c r="H101" s="7" t="s">
        <v>302</v>
      </c>
      <c r="I101" s="7">
        <v>100</v>
      </c>
    </row>
    <row r="102" spans="1:9" x14ac:dyDescent="0.2">
      <c r="A102" s="9">
        <v>101</v>
      </c>
      <c r="B102" s="3" t="s">
        <v>632</v>
      </c>
      <c r="C102" s="3" t="s">
        <v>535</v>
      </c>
      <c r="D102" s="1" t="s">
        <v>62</v>
      </c>
      <c r="E102" s="5" t="s">
        <v>445</v>
      </c>
      <c r="F102" s="6">
        <v>1.3915969799999997</v>
      </c>
      <c r="G102" s="7" t="s">
        <v>27</v>
      </c>
      <c r="H102" s="7" t="s">
        <v>302</v>
      </c>
      <c r="I102" s="7">
        <v>50</v>
      </c>
    </row>
    <row r="103" spans="1:9" x14ac:dyDescent="0.2">
      <c r="A103" s="9">
        <v>102</v>
      </c>
      <c r="B103" s="3" t="s">
        <v>633</v>
      </c>
      <c r="C103" s="3" t="s">
        <v>535</v>
      </c>
      <c r="D103" s="1" t="s">
        <v>63</v>
      </c>
      <c r="E103" s="5" t="s">
        <v>446</v>
      </c>
      <c r="F103" s="6">
        <v>1.8305842559999999</v>
      </c>
      <c r="G103" s="7" t="s">
        <v>27</v>
      </c>
      <c r="H103" s="7" t="s">
        <v>302</v>
      </c>
      <c r="I103" s="7">
        <v>50</v>
      </c>
    </row>
    <row r="104" spans="1:9" x14ac:dyDescent="0.2">
      <c r="A104" s="9">
        <v>103</v>
      </c>
      <c r="B104" s="3" t="s">
        <v>634</v>
      </c>
      <c r="C104" s="3" t="s">
        <v>535</v>
      </c>
      <c r="D104" s="1" t="s">
        <v>64</v>
      </c>
      <c r="E104" s="5" t="s">
        <v>447</v>
      </c>
      <c r="F104" s="6">
        <v>2.2858303199999996</v>
      </c>
      <c r="G104" s="7" t="s">
        <v>27</v>
      </c>
      <c r="H104" s="7" t="s">
        <v>302</v>
      </c>
      <c r="I104" s="7">
        <v>50</v>
      </c>
    </row>
    <row r="105" spans="1:9" x14ac:dyDescent="0.2">
      <c r="A105" s="9">
        <v>104</v>
      </c>
      <c r="B105" s="3" t="s">
        <v>635</v>
      </c>
      <c r="C105" s="3" t="s">
        <v>536</v>
      </c>
      <c r="D105" s="1" t="s">
        <v>65</v>
      </c>
      <c r="E105" s="5" t="s">
        <v>448</v>
      </c>
      <c r="F105" s="6">
        <v>3.7954400000000006</v>
      </c>
      <c r="G105" s="7" t="s">
        <v>14</v>
      </c>
      <c r="H105" s="7" t="s">
        <v>301</v>
      </c>
      <c r="I105" s="7">
        <v>10</v>
      </c>
    </row>
    <row r="106" spans="1:9" x14ac:dyDescent="0.2">
      <c r="A106" s="9">
        <v>105</v>
      </c>
      <c r="B106" s="3" t="s">
        <v>636</v>
      </c>
      <c r="C106" s="3" t="s">
        <v>536</v>
      </c>
      <c r="D106" s="1" t="s">
        <v>66</v>
      </c>
      <c r="E106" s="5" t="s">
        <v>449</v>
      </c>
      <c r="F106" s="6">
        <v>3.8139200000000004</v>
      </c>
      <c r="G106" s="7" t="s">
        <v>14</v>
      </c>
      <c r="H106" s="7" t="s">
        <v>301</v>
      </c>
      <c r="I106" s="7">
        <v>10</v>
      </c>
    </row>
    <row r="107" spans="1:9" x14ac:dyDescent="0.2">
      <c r="A107" s="9">
        <v>106</v>
      </c>
      <c r="B107" s="3" t="s">
        <v>637</v>
      </c>
      <c r="C107" s="3" t="s">
        <v>536</v>
      </c>
      <c r="D107" s="1" t="s">
        <v>67</v>
      </c>
      <c r="E107" s="5" t="s">
        <v>450</v>
      </c>
      <c r="F107" s="6">
        <v>4.3134344000000002</v>
      </c>
      <c r="G107" s="7" t="s">
        <v>14</v>
      </c>
      <c r="H107" s="7" t="s">
        <v>301</v>
      </c>
      <c r="I107" s="7">
        <v>10</v>
      </c>
    </row>
    <row r="108" spans="1:9" x14ac:dyDescent="0.2">
      <c r="A108" s="9">
        <v>107</v>
      </c>
      <c r="B108" s="3" t="s">
        <v>638</v>
      </c>
      <c r="C108" s="3" t="s">
        <v>536</v>
      </c>
      <c r="D108" s="1" t="s">
        <v>68</v>
      </c>
      <c r="E108" s="5" t="s">
        <v>451</v>
      </c>
      <c r="F108" s="6">
        <v>11.316799999999999</v>
      </c>
      <c r="G108" s="7" t="s">
        <v>14</v>
      </c>
      <c r="H108" s="7" t="s">
        <v>301</v>
      </c>
      <c r="I108" s="7">
        <v>10</v>
      </c>
    </row>
    <row r="109" spans="1:9" x14ac:dyDescent="0.2">
      <c r="A109" s="9">
        <v>108</v>
      </c>
      <c r="B109" s="3" t="s">
        <v>639</v>
      </c>
      <c r="C109" s="3" t="s">
        <v>536</v>
      </c>
      <c r="D109" s="1" t="s">
        <v>69</v>
      </c>
      <c r="E109" s="5" t="s">
        <v>374</v>
      </c>
      <c r="F109" s="6">
        <v>3.7769600000000003</v>
      </c>
      <c r="G109" s="7" t="s">
        <v>14</v>
      </c>
      <c r="H109" s="7" t="s">
        <v>301</v>
      </c>
      <c r="I109" s="7">
        <v>10</v>
      </c>
    </row>
    <row r="110" spans="1:9" x14ac:dyDescent="0.2">
      <c r="A110" s="9">
        <v>109</v>
      </c>
      <c r="B110" s="3" t="s">
        <v>640</v>
      </c>
      <c r="C110" s="3" t="s">
        <v>537</v>
      </c>
      <c r="D110" s="1" t="s">
        <v>119</v>
      </c>
      <c r="E110" s="5" t="s">
        <v>375</v>
      </c>
      <c r="F110" s="6">
        <v>2.8444416000000001</v>
      </c>
      <c r="G110" s="7" t="s">
        <v>14</v>
      </c>
      <c r="H110" s="7" t="s">
        <v>301</v>
      </c>
      <c r="I110" s="7">
        <v>10</v>
      </c>
    </row>
    <row r="111" spans="1:9" x14ac:dyDescent="0.2">
      <c r="A111" s="9">
        <v>110</v>
      </c>
      <c r="B111" s="3" t="s">
        <v>641</v>
      </c>
      <c r="C111" s="3" t="s">
        <v>537</v>
      </c>
      <c r="D111" s="1" t="s">
        <v>120</v>
      </c>
      <c r="E111" s="5" t="s">
        <v>376</v>
      </c>
      <c r="F111" s="6">
        <v>2.8444416000000001</v>
      </c>
      <c r="G111" s="7" t="s">
        <v>14</v>
      </c>
      <c r="H111" s="7" t="s">
        <v>301</v>
      </c>
      <c r="I111" s="7">
        <v>10</v>
      </c>
    </row>
    <row r="112" spans="1:9" x14ac:dyDescent="0.2">
      <c r="A112" s="9">
        <v>111</v>
      </c>
      <c r="B112" s="3" t="s">
        <v>642</v>
      </c>
      <c r="C112" s="3" t="s">
        <v>537</v>
      </c>
      <c r="D112" s="1" t="s">
        <v>121</v>
      </c>
      <c r="E112" s="5" t="s">
        <v>377</v>
      </c>
      <c r="F112" s="6">
        <v>2.8444416000000001</v>
      </c>
      <c r="G112" s="7" t="s">
        <v>14</v>
      </c>
      <c r="H112" s="7" t="s">
        <v>301</v>
      </c>
      <c r="I112" s="7">
        <v>10</v>
      </c>
    </row>
    <row r="113" spans="1:9" x14ac:dyDescent="0.2">
      <c r="A113" s="9">
        <v>112</v>
      </c>
      <c r="B113" s="3" t="s">
        <v>643</v>
      </c>
      <c r="C113" s="3" t="s">
        <v>537</v>
      </c>
      <c r="D113" s="1" t="s">
        <v>122</v>
      </c>
      <c r="E113" s="5" t="s">
        <v>378</v>
      </c>
      <c r="F113" s="6">
        <v>2.8444416000000001</v>
      </c>
      <c r="G113" s="7" t="s">
        <v>14</v>
      </c>
      <c r="H113" s="7" t="s">
        <v>301</v>
      </c>
      <c r="I113" s="7">
        <v>10</v>
      </c>
    </row>
    <row r="114" spans="1:9" x14ac:dyDescent="0.2">
      <c r="A114" s="9">
        <v>113</v>
      </c>
      <c r="B114" s="3" t="s">
        <v>644</v>
      </c>
      <c r="C114" s="3" t="s">
        <v>537</v>
      </c>
      <c r="D114" s="1" t="s">
        <v>123</v>
      </c>
      <c r="E114" s="5" t="s">
        <v>379</v>
      </c>
      <c r="F114" s="6">
        <v>2.8444416000000001</v>
      </c>
      <c r="G114" s="7" t="s">
        <v>14</v>
      </c>
      <c r="H114" s="7" t="s">
        <v>301</v>
      </c>
      <c r="I114" s="7">
        <v>10</v>
      </c>
    </row>
    <row r="115" spans="1:9" x14ac:dyDescent="0.2">
      <c r="A115" s="9">
        <v>114</v>
      </c>
      <c r="B115" s="3" t="s">
        <v>645</v>
      </c>
      <c r="C115" s="3" t="s">
        <v>537</v>
      </c>
      <c r="D115" s="1" t="s">
        <v>124</v>
      </c>
      <c r="E115" s="5" t="s">
        <v>380</v>
      </c>
      <c r="F115" s="6">
        <v>2.8444416000000001</v>
      </c>
      <c r="G115" s="7" t="s">
        <v>14</v>
      </c>
      <c r="H115" s="7" t="s">
        <v>301</v>
      </c>
      <c r="I115" s="7">
        <v>10</v>
      </c>
    </row>
    <row r="116" spans="1:9" x14ac:dyDescent="0.2">
      <c r="A116" s="9">
        <v>115</v>
      </c>
      <c r="B116" s="3" t="s">
        <v>646</v>
      </c>
      <c r="C116" s="3" t="s">
        <v>537</v>
      </c>
      <c r="D116" s="1" t="s">
        <v>125</v>
      </c>
      <c r="E116" s="5" t="s">
        <v>394</v>
      </c>
      <c r="F116" s="6">
        <v>6.1496959999999987</v>
      </c>
      <c r="G116" s="7" t="s">
        <v>14</v>
      </c>
      <c r="H116" s="7" t="s">
        <v>301</v>
      </c>
      <c r="I116" s="7">
        <v>10</v>
      </c>
    </row>
    <row r="117" spans="1:9" x14ac:dyDescent="0.2">
      <c r="A117" s="9">
        <v>116</v>
      </c>
      <c r="B117" s="3" t="s">
        <v>647</v>
      </c>
      <c r="C117" s="3" t="s">
        <v>537</v>
      </c>
      <c r="D117" s="1" t="s">
        <v>126</v>
      </c>
      <c r="E117" s="5" t="s">
        <v>395</v>
      </c>
      <c r="F117" s="6">
        <v>5.2711679999999994</v>
      </c>
      <c r="G117" s="7" t="s">
        <v>14</v>
      </c>
      <c r="H117" s="7" t="s">
        <v>301</v>
      </c>
      <c r="I117" s="7">
        <v>10</v>
      </c>
    </row>
    <row r="118" spans="1:9" x14ac:dyDescent="0.2">
      <c r="A118" s="9">
        <v>117</v>
      </c>
      <c r="B118" s="3" t="s">
        <v>648</v>
      </c>
      <c r="C118" s="3" t="s">
        <v>537</v>
      </c>
      <c r="D118" s="1" t="s">
        <v>127</v>
      </c>
      <c r="E118" s="5" t="s">
        <v>396</v>
      </c>
      <c r="F118" s="6">
        <v>5.2711679999999994</v>
      </c>
      <c r="G118" s="7" t="s">
        <v>14</v>
      </c>
      <c r="H118" s="7" t="s">
        <v>301</v>
      </c>
      <c r="I118" s="7">
        <v>10</v>
      </c>
    </row>
    <row r="119" spans="1:9" x14ac:dyDescent="0.2">
      <c r="A119" s="9">
        <v>118</v>
      </c>
      <c r="B119" s="3" t="s">
        <v>649</v>
      </c>
      <c r="C119" s="3" t="s">
        <v>537</v>
      </c>
      <c r="D119" s="1" t="s">
        <v>128</v>
      </c>
      <c r="E119" s="5" t="s">
        <v>397</v>
      </c>
      <c r="F119" s="6">
        <v>6.1496959999999987</v>
      </c>
      <c r="G119" s="7" t="s">
        <v>14</v>
      </c>
      <c r="H119" s="7" t="s">
        <v>301</v>
      </c>
      <c r="I119" s="7">
        <v>10</v>
      </c>
    </row>
    <row r="120" spans="1:9" x14ac:dyDescent="0.2">
      <c r="A120" s="9">
        <v>119</v>
      </c>
      <c r="B120" s="3" t="s">
        <v>650</v>
      </c>
      <c r="C120" s="3" t="s">
        <v>537</v>
      </c>
      <c r="D120" s="1" t="s">
        <v>129</v>
      </c>
      <c r="E120" s="5" t="s">
        <v>398</v>
      </c>
      <c r="F120" s="6">
        <v>6.1496959999999987</v>
      </c>
      <c r="G120" s="7" t="s">
        <v>14</v>
      </c>
      <c r="H120" s="7" t="s">
        <v>301</v>
      </c>
      <c r="I120" s="7">
        <v>10</v>
      </c>
    </row>
    <row r="121" spans="1:9" x14ac:dyDescent="0.2">
      <c r="A121" s="9">
        <v>120</v>
      </c>
      <c r="B121" s="3" t="s">
        <v>651</v>
      </c>
      <c r="C121" s="3" t="s">
        <v>537</v>
      </c>
      <c r="D121" s="1" t="s">
        <v>130</v>
      </c>
      <c r="E121" s="5" t="s">
        <v>407</v>
      </c>
      <c r="F121" s="6">
        <v>6.1496959999999987</v>
      </c>
      <c r="G121" s="7" t="s">
        <v>14</v>
      </c>
      <c r="H121" s="7" t="s">
        <v>301</v>
      </c>
      <c r="I121" s="7">
        <v>10</v>
      </c>
    </row>
    <row r="122" spans="1:9" x14ac:dyDescent="0.2">
      <c r="A122" s="9">
        <v>121</v>
      </c>
      <c r="B122" s="3" t="s">
        <v>652</v>
      </c>
      <c r="C122" s="3" t="s">
        <v>537</v>
      </c>
      <c r="D122" s="1" t="s">
        <v>131</v>
      </c>
      <c r="E122" s="5" t="s">
        <v>408</v>
      </c>
      <c r="F122" s="6">
        <v>5.2711679999999994</v>
      </c>
      <c r="G122" s="7" t="s">
        <v>14</v>
      </c>
      <c r="H122" s="7" t="s">
        <v>301</v>
      </c>
      <c r="I122" s="7">
        <v>10</v>
      </c>
    </row>
    <row r="123" spans="1:9" x14ac:dyDescent="0.2">
      <c r="A123" s="9">
        <v>122</v>
      </c>
      <c r="B123" s="3" t="s">
        <v>653</v>
      </c>
      <c r="C123" s="3" t="s">
        <v>537</v>
      </c>
      <c r="D123" s="1" t="s">
        <v>132</v>
      </c>
      <c r="E123" s="5" t="s">
        <v>409</v>
      </c>
      <c r="F123" s="6">
        <v>5.2711679999999994</v>
      </c>
      <c r="G123" s="7" t="s">
        <v>14</v>
      </c>
      <c r="H123" s="7" t="s">
        <v>301</v>
      </c>
      <c r="I123" s="7">
        <v>10</v>
      </c>
    </row>
    <row r="124" spans="1:9" x14ac:dyDescent="0.2">
      <c r="A124" s="9">
        <v>123</v>
      </c>
      <c r="B124" s="3" t="s">
        <v>654</v>
      </c>
      <c r="C124" s="3" t="s">
        <v>537</v>
      </c>
      <c r="D124" s="1" t="s">
        <v>133</v>
      </c>
      <c r="E124" s="5" t="s">
        <v>410</v>
      </c>
      <c r="F124" s="6">
        <v>6.1496959999999987</v>
      </c>
      <c r="G124" s="7" t="s">
        <v>14</v>
      </c>
      <c r="H124" s="7" t="s">
        <v>301</v>
      </c>
      <c r="I124" s="7">
        <v>10</v>
      </c>
    </row>
    <row r="125" spans="1:9" x14ac:dyDescent="0.2">
      <c r="A125" s="9">
        <v>124</v>
      </c>
      <c r="B125" s="3" t="s">
        <v>655</v>
      </c>
      <c r="C125" s="3" t="s">
        <v>537</v>
      </c>
      <c r="D125" s="1" t="s">
        <v>134</v>
      </c>
      <c r="E125" s="5" t="s">
        <v>411</v>
      </c>
      <c r="F125" s="6">
        <v>6.1496959999999987</v>
      </c>
      <c r="G125" s="7" t="s">
        <v>14</v>
      </c>
      <c r="H125" s="7" t="s">
        <v>301</v>
      </c>
      <c r="I125" s="7">
        <v>10</v>
      </c>
    </row>
    <row r="126" spans="1:9" x14ac:dyDescent="0.2">
      <c r="A126" s="9">
        <v>125</v>
      </c>
      <c r="B126" s="3" t="s">
        <v>656</v>
      </c>
      <c r="C126" s="3" t="s">
        <v>537</v>
      </c>
      <c r="D126" s="1" t="s">
        <v>135</v>
      </c>
      <c r="E126" s="5" t="s">
        <v>381</v>
      </c>
      <c r="F126" s="6">
        <v>3.4917344000000003</v>
      </c>
      <c r="G126" s="7" t="s">
        <v>14</v>
      </c>
      <c r="H126" s="7" t="s">
        <v>301</v>
      </c>
      <c r="I126" s="7">
        <v>10</v>
      </c>
    </row>
    <row r="127" spans="1:9" x14ac:dyDescent="0.2">
      <c r="A127" s="9">
        <v>126</v>
      </c>
      <c r="B127" s="3" t="s">
        <v>657</v>
      </c>
      <c r="C127" s="3" t="s">
        <v>537</v>
      </c>
      <c r="D127" s="1" t="s">
        <v>136</v>
      </c>
      <c r="E127" s="5" t="s">
        <v>382</v>
      </c>
      <c r="F127" s="6">
        <v>4.7772031999999998</v>
      </c>
      <c r="G127" s="7" t="s">
        <v>14</v>
      </c>
      <c r="H127" s="7" t="s">
        <v>301</v>
      </c>
      <c r="I127" s="7">
        <v>10</v>
      </c>
    </row>
    <row r="128" spans="1:9" x14ac:dyDescent="0.2">
      <c r="A128" s="9">
        <v>127</v>
      </c>
      <c r="B128" s="3" t="s">
        <v>658</v>
      </c>
      <c r="C128" s="3" t="s">
        <v>537</v>
      </c>
      <c r="D128" s="1" t="s">
        <v>137</v>
      </c>
      <c r="E128" s="5" t="s">
        <v>383</v>
      </c>
      <c r="F128" s="6">
        <v>3.6504495999999991</v>
      </c>
      <c r="G128" s="7" t="s">
        <v>14</v>
      </c>
      <c r="H128" s="7" t="s">
        <v>301</v>
      </c>
      <c r="I128" s="7">
        <v>10</v>
      </c>
    </row>
    <row r="129" spans="1:9" x14ac:dyDescent="0.2">
      <c r="A129" s="9">
        <v>128</v>
      </c>
      <c r="B129" s="3" t="s">
        <v>659</v>
      </c>
      <c r="C129" s="3" t="s">
        <v>537</v>
      </c>
      <c r="D129" s="1" t="s">
        <v>138</v>
      </c>
      <c r="E129" s="5" t="s">
        <v>384</v>
      </c>
      <c r="F129" s="6">
        <v>4.9943487999999991</v>
      </c>
      <c r="G129" s="7" t="s">
        <v>14</v>
      </c>
      <c r="H129" s="7" t="s">
        <v>301</v>
      </c>
      <c r="I129" s="7">
        <v>10</v>
      </c>
    </row>
    <row r="130" spans="1:9" x14ac:dyDescent="0.2">
      <c r="A130" s="9">
        <v>129</v>
      </c>
      <c r="B130" s="3" t="s">
        <v>660</v>
      </c>
      <c r="C130" s="3" t="s">
        <v>537</v>
      </c>
      <c r="D130" s="1" t="s">
        <v>139</v>
      </c>
      <c r="E130" s="5" t="s">
        <v>399</v>
      </c>
      <c r="F130" s="6">
        <v>9.6999999999999993</v>
      </c>
      <c r="G130" s="7" t="s">
        <v>14</v>
      </c>
      <c r="H130" s="7" t="s">
        <v>301</v>
      </c>
      <c r="I130" s="7">
        <v>10</v>
      </c>
    </row>
    <row r="131" spans="1:9" x14ac:dyDescent="0.2">
      <c r="A131" s="9">
        <v>130</v>
      </c>
      <c r="B131" s="3" t="s">
        <v>661</v>
      </c>
      <c r="C131" s="3" t="s">
        <v>537</v>
      </c>
      <c r="D131" s="1" t="s">
        <v>140</v>
      </c>
      <c r="E131" s="5" t="s">
        <v>400</v>
      </c>
      <c r="F131" s="6">
        <v>9.6999999999999993</v>
      </c>
      <c r="G131" s="7" t="s">
        <v>14</v>
      </c>
      <c r="H131" s="7" t="s">
        <v>301</v>
      </c>
      <c r="I131" s="7">
        <v>10</v>
      </c>
    </row>
    <row r="132" spans="1:9" x14ac:dyDescent="0.2">
      <c r="A132" s="9">
        <v>131</v>
      </c>
      <c r="B132" s="3" t="s">
        <v>662</v>
      </c>
      <c r="C132" s="3" t="s">
        <v>537</v>
      </c>
      <c r="D132" s="1" t="s">
        <v>141</v>
      </c>
      <c r="E132" s="5" t="s">
        <v>401</v>
      </c>
      <c r="F132" s="6">
        <v>9.6999999999999993</v>
      </c>
      <c r="G132" s="7" t="s">
        <v>14</v>
      </c>
      <c r="H132" s="7" t="s">
        <v>301</v>
      </c>
      <c r="I132" s="7">
        <v>10</v>
      </c>
    </row>
    <row r="133" spans="1:9" x14ac:dyDescent="0.2">
      <c r="A133" s="9">
        <v>132</v>
      </c>
      <c r="B133" s="3" t="s">
        <v>663</v>
      </c>
      <c r="C133" s="3" t="s">
        <v>537</v>
      </c>
      <c r="D133" s="1" t="s">
        <v>142</v>
      </c>
      <c r="E133" s="5" t="s">
        <v>402</v>
      </c>
      <c r="F133" s="6">
        <v>9.6999999999999993</v>
      </c>
      <c r="G133" s="7" t="s">
        <v>14</v>
      </c>
      <c r="H133" s="7" t="s">
        <v>301</v>
      </c>
      <c r="I133" s="7">
        <v>10</v>
      </c>
    </row>
    <row r="134" spans="1:9" x14ac:dyDescent="0.2">
      <c r="A134" s="9">
        <v>133</v>
      </c>
      <c r="B134" s="3" t="s">
        <v>664</v>
      </c>
      <c r="C134" s="3" t="s">
        <v>537</v>
      </c>
      <c r="D134" s="1" t="s">
        <v>143</v>
      </c>
      <c r="E134" s="5" t="s">
        <v>403</v>
      </c>
      <c r="F134" s="6">
        <v>9.6999999999999993</v>
      </c>
      <c r="G134" s="7" t="s">
        <v>14</v>
      </c>
      <c r="H134" s="7" t="s">
        <v>301</v>
      </c>
      <c r="I134" s="7">
        <v>10</v>
      </c>
    </row>
    <row r="135" spans="1:9" x14ac:dyDescent="0.2">
      <c r="A135" s="9">
        <v>134</v>
      </c>
      <c r="B135" s="3" t="s">
        <v>665</v>
      </c>
      <c r="C135" s="3" t="s">
        <v>537</v>
      </c>
      <c r="D135" s="1" t="s">
        <v>144</v>
      </c>
      <c r="E135" s="5" t="s">
        <v>412</v>
      </c>
      <c r="F135" s="6">
        <v>9.6999999999999993</v>
      </c>
      <c r="G135" s="7" t="s">
        <v>14</v>
      </c>
      <c r="H135" s="7" t="s">
        <v>301</v>
      </c>
      <c r="I135" s="7">
        <v>10</v>
      </c>
    </row>
    <row r="136" spans="1:9" x14ac:dyDescent="0.2">
      <c r="A136" s="9">
        <v>135</v>
      </c>
      <c r="B136" s="3" t="s">
        <v>666</v>
      </c>
      <c r="C136" s="3" t="s">
        <v>537</v>
      </c>
      <c r="D136" s="1" t="s">
        <v>145</v>
      </c>
      <c r="E136" s="5" t="s">
        <v>413</v>
      </c>
      <c r="F136" s="6">
        <v>9.6999999999999993</v>
      </c>
      <c r="G136" s="7" t="s">
        <v>14</v>
      </c>
      <c r="H136" s="7" t="s">
        <v>301</v>
      </c>
      <c r="I136" s="7">
        <v>10</v>
      </c>
    </row>
    <row r="137" spans="1:9" x14ac:dyDescent="0.2">
      <c r="A137" s="9">
        <v>136</v>
      </c>
      <c r="B137" s="3" t="s">
        <v>667</v>
      </c>
      <c r="C137" s="3" t="s">
        <v>537</v>
      </c>
      <c r="D137" s="1" t="s">
        <v>146</v>
      </c>
      <c r="E137" s="5" t="s">
        <v>414</v>
      </c>
      <c r="F137" s="6">
        <v>9.6999999999999993</v>
      </c>
      <c r="G137" s="7" t="s">
        <v>14</v>
      </c>
      <c r="H137" s="7" t="s">
        <v>301</v>
      </c>
      <c r="I137" s="7">
        <v>10</v>
      </c>
    </row>
    <row r="138" spans="1:9" x14ac:dyDescent="0.2">
      <c r="A138" s="9">
        <v>137</v>
      </c>
      <c r="B138" s="3" t="s">
        <v>668</v>
      </c>
      <c r="C138" s="3" t="s">
        <v>537</v>
      </c>
      <c r="D138" s="1" t="s">
        <v>147</v>
      </c>
      <c r="E138" s="5" t="s">
        <v>415</v>
      </c>
      <c r="F138" s="6">
        <v>9.6999999999999993</v>
      </c>
      <c r="G138" s="7" t="s">
        <v>14</v>
      </c>
      <c r="H138" s="7" t="s">
        <v>301</v>
      </c>
      <c r="I138" s="7">
        <v>10</v>
      </c>
    </row>
    <row r="139" spans="1:9" x14ac:dyDescent="0.2">
      <c r="A139" s="9">
        <v>138</v>
      </c>
      <c r="B139" s="3" t="s">
        <v>669</v>
      </c>
      <c r="C139" s="3" t="s">
        <v>537</v>
      </c>
      <c r="D139" s="1" t="s">
        <v>148</v>
      </c>
      <c r="E139" s="5" t="s">
        <v>416</v>
      </c>
      <c r="F139" s="6">
        <v>9.6999999999999993</v>
      </c>
      <c r="G139" s="7" t="s">
        <v>14</v>
      </c>
      <c r="H139" s="7" t="s">
        <v>301</v>
      </c>
      <c r="I139" s="7">
        <v>10</v>
      </c>
    </row>
    <row r="140" spans="1:9" x14ac:dyDescent="0.2">
      <c r="A140" s="9">
        <v>139</v>
      </c>
      <c r="B140" s="3" t="s">
        <v>670</v>
      </c>
      <c r="C140" s="3" t="s">
        <v>537</v>
      </c>
      <c r="D140" s="1" t="s">
        <v>149</v>
      </c>
      <c r="E140" s="5" t="s">
        <v>385</v>
      </c>
      <c r="F140" s="6">
        <v>7.04</v>
      </c>
      <c r="G140" s="7" t="s">
        <v>14</v>
      </c>
      <c r="H140" s="7" t="s">
        <v>301</v>
      </c>
      <c r="I140" s="7">
        <v>10</v>
      </c>
    </row>
    <row r="141" spans="1:9" x14ac:dyDescent="0.2">
      <c r="A141" s="9">
        <v>140</v>
      </c>
      <c r="B141" s="3" t="s">
        <v>671</v>
      </c>
      <c r="C141" s="3" t="s">
        <v>537</v>
      </c>
      <c r="D141" s="1" t="s">
        <v>150</v>
      </c>
      <c r="E141" s="5" t="s">
        <v>386</v>
      </c>
      <c r="F141" s="6">
        <v>6.0384000000000002</v>
      </c>
      <c r="G141" s="7" t="s">
        <v>14</v>
      </c>
      <c r="H141" s="7" t="s">
        <v>301</v>
      </c>
      <c r="I141" s="7">
        <v>10</v>
      </c>
    </row>
    <row r="142" spans="1:9" x14ac:dyDescent="0.2">
      <c r="A142" s="9">
        <v>141</v>
      </c>
      <c r="B142" s="3" t="s">
        <v>672</v>
      </c>
      <c r="C142" s="3" t="s">
        <v>537</v>
      </c>
      <c r="D142" s="1" t="s">
        <v>151</v>
      </c>
      <c r="E142" s="5" t="s">
        <v>404</v>
      </c>
      <c r="F142" s="6">
        <v>9.4600000000000009</v>
      </c>
      <c r="G142" s="7" t="s">
        <v>14</v>
      </c>
      <c r="H142" s="7" t="s">
        <v>301</v>
      </c>
      <c r="I142" s="7">
        <v>10</v>
      </c>
    </row>
    <row r="143" spans="1:9" x14ac:dyDescent="0.2">
      <c r="A143" s="9">
        <v>142</v>
      </c>
      <c r="B143" s="3" t="s">
        <v>673</v>
      </c>
      <c r="C143" s="3" t="s">
        <v>537</v>
      </c>
      <c r="D143" s="1" t="s">
        <v>152</v>
      </c>
      <c r="E143" s="5" t="s">
        <v>405</v>
      </c>
      <c r="F143" s="6">
        <v>9.4600000000000009</v>
      </c>
      <c r="G143" s="7" t="s">
        <v>14</v>
      </c>
      <c r="H143" s="7" t="s">
        <v>301</v>
      </c>
      <c r="I143" s="7">
        <v>10</v>
      </c>
    </row>
    <row r="144" spans="1:9" x14ac:dyDescent="0.2">
      <c r="A144" s="9">
        <v>143</v>
      </c>
      <c r="B144" s="3" t="s">
        <v>674</v>
      </c>
      <c r="C144" s="3" t="s">
        <v>537</v>
      </c>
      <c r="D144" s="1" t="s">
        <v>153</v>
      </c>
      <c r="E144" s="5" t="s">
        <v>417</v>
      </c>
      <c r="F144" s="6">
        <v>9.4600000000000009</v>
      </c>
      <c r="G144" s="7" t="s">
        <v>14</v>
      </c>
      <c r="H144" s="7" t="s">
        <v>301</v>
      </c>
      <c r="I144" s="7">
        <v>10</v>
      </c>
    </row>
    <row r="145" spans="1:9" x14ac:dyDescent="0.2">
      <c r="A145" s="9">
        <v>144</v>
      </c>
      <c r="B145" s="3" t="s">
        <v>675</v>
      </c>
      <c r="C145" s="3" t="s">
        <v>537</v>
      </c>
      <c r="D145" s="1" t="s">
        <v>154</v>
      </c>
      <c r="E145" s="5" t="s">
        <v>418</v>
      </c>
      <c r="F145" s="6">
        <v>9.4600000000000009</v>
      </c>
      <c r="G145" s="7" t="s">
        <v>14</v>
      </c>
      <c r="H145" s="7" t="s">
        <v>301</v>
      </c>
      <c r="I145" s="7">
        <v>10</v>
      </c>
    </row>
    <row r="146" spans="1:9" x14ac:dyDescent="0.2">
      <c r="A146" s="9">
        <v>145</v>
      </c>
      <c r="B146" s="3" t="s">
        <v>676</v>
      </c>
      <c r="C146" s="3" t="s">
        <v>537</v>
      </c>
      <c r="D146" s="1" t="s">
        <v>155</v>
      </c>
      <c r="E146" s="5" t="s">
        <v>156</v>
      </c>
      <c r="F146" s="6">
        <v>4.3263359999999995</v>
      </c>
      <c r="G146" s="7" t="s">
        <v>14</v>
      </c>
      <c r="H146" s="7" t="s">
        <v>301</v>
      </c>
      <c r="I146" s="7">
        <v>10</v>
      </c>
    </row>
    <row r="147" spans="1:9" x14ac:dyDescent="0.2">
      <c r="A147" s="9">
        <v>146</v>
      </c>
      <c r="B147" s="3" t="s">
        <v>677</v>
      </c>
      <c r="C147" s="3" t="s">
        <v>538</v>
      </c>
      <c r="D147" s="1" t="s">
        <v>157</v>
      </c>
      <c r="E147" s="5" t="s">
        <v>406</v>
      </c>
      <c r="F147" s="6">
        <v>2.5361279999999997</v>
      </c>
      <c r="G147" s="7" t="s">
        <v>14</v>
      </c>
      <c r="H147" s="7" t="s">
        <v>301</v>
      </c>
      <c r="I147" s="7">
        <v>10</v>
      </c>
    </row>
    <row r="148" spans="1:9" x14ac:dyDescent="0.2">
      <c r="A148" s="9">
        <v>147</v>
      </c>
      <c r="B148" s="3" t="s">
        <v>678</v>
      </c>
      <c r="C148" s="3" t="s">
        <v>538</v>
      </c>
      <c r="D148" s="1" t="s">
        <v>158</v>
      </c>
      <c r="E148" s="5" t="s">
        <v>419</v>
      </c>
      <c r="F148" s="6">
        <v>2.5361279999999997</v>
      </c>
      <c r="G148" s="7" t="s">
        <v>14</v>
      </c>
      <c r="H148" s="7" t="s">
        <v>301</v>
      </c>
      <c r="I148" s="7">
        <v>10</v>
      </c>
    </row>
    <row r="149" spans="1:9" x14ac:dyDescent="0.2">
      <c r="A149" s="9">
        <v>148</v>
      </c>
      <c r="B149" s="3" t="s">
        <v>679</v>
      </c>
      <c r="C149" s="3" t="s">
        <v>538</v>
      </c>
      <c r="D149" s="1" t="s">
        <v>159</v>
      </c>
      <c r="E149" s="5" t="s">
        <v>387</v>
      </c>
      <c r="F149" s="6">
        <v>1.2398848</v>
      </c>
      <c r="G149" s="7" t="s">
        <v>14</v>
      </c>
      <c r="H149" s="7" t="s">
        <v>301</v>
      </c>
      <c r="I149" s="7">
        <v>10</v>
      </c>
    </row>
    <row r="150" spans="1:9" x14ac:dyDescent="0.2">
      <c r="A150" s="9">
        <v>149</v>
      </c>
      <c r="B150" s="3" t="s">
        <v>680</v>
      </c>
      <c r="C150" s="3" t="s">
        <v>538</v>
      </c>
      <c r="D150" s="1" t="s">
        <v>160</v>
      </c>
      <c r="E150" s="5" t="s">
        <v>388</v>
      </c>
      <c r="F150" s="6">
        <v>1.2398848</v>
      </c>
      <c r="G150" s="7" t="s">
        <v>14</v>
      </c>
      <c r="H150" s="7" t="s">
        <v>301</v>
      </c>
      <c r="I150" s="7">
        <v>10</v>
      </c>
    </row>
    <row r="151" spans="1:9" x14ac:dyDescent="0.2">
      <c r="A151" s="9">
        <v>150</v>
      </c>
      <c r="B151" s="3" t="s">
        <v>681</v>
      </c>
      <c r="C151" s="3" t="s">
        <v>538</v>
      </c>
      <c r="D151" s="1" t="s">
        <v>161</v>
      </c>
      <c r="E151" s="5" t="s">
        <v>162</v>
      </c>
      <c r="F151" s="6">
        <v>2.96</v>
      </c>
      <c r="G151" s="7" t="s">
        <v>14</v>
      </c>
      <c r="H151" s="7" t="s">
        <v>301</v>
      </c>
      <c r="I151" s="7">
        <v>10</v>
      </c>
    </row>
    <row r="152" spans="1:9" x14ac:dyDescent="0.2">
      <c r="A152" s="9">
        <v>151</v>
      </c>
      <c r="B152" s="3" t="s">
        <v>682</v>
      </c>
      <c r="C152" s="3" t="s">
        <v>538</v>
      </c>
      <c r="D152" s="1" t="s">
        <v>163</v>
      </c>
      <c r="E152" s="5" t="s">
        <v>164</v>
      </c>
      <c r="F152" s="6">
        <v>0.36704000000000003</v>
      </c>
      <c r="G152" s="7" t="s">
        <v>14</v>
      </c>
      <c r="H152" s="7" t="s">
        <v>301</v>
      </c>
      <c r="I152" s="7">
        <v>10</v>
      </c>
    </row>
    <row r="153" spans="1:9" x14ac:dyDescent="0.2">
      <c r="A153" s="9">
        <v>152</v>
      </c>
      <c r="B153" s="3" t="s">
        <v>683</v>
      </c>
      <c r="C153" s="3" t="s">
        <v>539</v>
      </c>
      <c r="D153" s="1" t="s">
        <v>165</v>
      </c>
      <c r="E153" s="5" t="s">
        <v>166</v>
      </c>
      <c r="F153" s="6">
        <v>1.4166565919999998</v>
      </c>
      <c r="G153" s="7" t="s">
        <v>14</v>
      </c>
      <c r="H153" s="7" t="s">
        <v>301</v>
      </c>
      <c r="I153" s="7">
        <v>10</v>
      </c>
    </row>
    <row r="154" spans="1:9" x14ac:dyDescent="0.2">
      <c r="A154" s="9">
        <v>153</v>
      </c>
      <c r="B154" s="3" t="s">
        <v>684</v>
      </c>
      <c r="C154" s="3" t="s">
        <v>539</v>
      </c>
      <c r="D154" s="1" t="s">
        <v>167</v>
      </c>
      <c r="E154" s="5" t="s">
        <v>168</v>
      </c>
      <c r="F154" s="6">
        <v>1.4166565919999998</v>
      </c>
      <c r="G154" s="7" t="s">
        <v>14</v>
      </c>
      <c r="H154" s="7" t="s">
        <v>301</v>
      </c>
      <c r="I154" s="7">
        <v>10</v>
      </c>
    </row>
    <row r="155" spans="1:9" x14ac:dyDescent="0.2">
      <c r="A155" s="9">
        <v>154</v>
      </c>
      <c r="B155" s="3" t="s">
        <v>685</v>
      </c>
      <c r="C155" s="3" t="s">
        <v>539</v>
      </c>
      <c r="D155" s="1" t="s">
        <v>169</v>
      </c>
      <c r="E155" s="5" t="s">
        <v>170</v>
      </c>
      <c r="F155" s="6">
        <v>1.4166565919999998</v>
      </c>
      <c r="G155" s="7" t="s">
        <v>14</v>
      </c>
      <c r="H155" s="7" t="s">
        <v>301</v>
      </c>
      <c r="I155" s="7">
        <v>10</v>
      </c>
    </row>
    <row r="156" spans="1:9" x14ac:dyDescent="0.2">
      <c r="A156" s="9">
        <v>155</v>
      </c>
      <c r="B156" s="3" t="s">
        <v>686</v>
      </c>
      <c r="C156" s="3" t="s">
        <v>539</v>
      </c>
      <c r="D156" s="1" t="s">
        <v>171</v>
      </c>
      <c r="E156" s="5" t="s">
        <v>172</v>
      </c>
      <c r="F156" s="6">
        <v>1.4166565919999998</v>
      </c>
      <c r="G156" s="7" t="s">
        <v>14</v>
      </c>
      <c r="H156" s="7" t="s">
        <v>301</v>
      </c>
      <c r="I156" s="7">
        <v>10</v>
      </c>
    </row>
    <row r="157" spans="1:9" x14ac:dyDescent="0.2">
      <c r="A157" s="9">
        <v>156</v>
      </c>
      <c r="B157" s="3" t="s">
        <v>687</v>
      </c>
      <c r="C157" s="3" t="s">
        <v>539</v>
      </c>
      <c r="D157" s="1" t="s">
        <v>173</v>
      </c>
      <c r="E157" s="5" t="s">
        <v>174</v>
      </c>
      <c r="F157" s="6">
        <v>1.4166565919999998</v>
      </c>
      <c r="G157" s="7" t="s">
        <v>14</v>
      </c>
      <c r="H157" s="7" t="s">
        <v>301</v>
      </c>
      <c r="I157" s="7">
        <v>10</v>
      </c>
    </row>
    <row r="158" spans="1:9" x14ac:dyDescent="0.2">
      <c r="A158" s="9">
        <v>157</v>
      </c>
      <c r="B158" s="3" t="s">
        <v>688</v>
      </c>
      <c r="C158" s="3" t="s">
        <v>539</v>
      </c>
      <c r="D158" s="1" t="s">
        <v>175</v>
      </c>
      <c r="E158" s="5" t="s">
        <v>176</v>
      </c>
      <c r="F158" s="6">
        <v>1.4166565919999998</v>
      </c>
      <c r="G158" s="7" t="s">
        <v>14</v>
      </c>
      <c r="H158" s="7" t="s">
        <v>301</v>
      </c>
      <c r="I158" s="7">
        <v>10</v>
      </c>
    </row>
    <row r="159" spans="1:9" x14ac:dyDescent="0.2">
      <c r="A159" s="9">
        <v>158</v>
      </c>
      <c r="B159" s="3" t="s">
        <v>689</v>
      </c>
      <c r="C159" s="3" t="s">
        <v>539</v>
      </c>
      <c r="D159" s="1" t="s">
        <v>177</v>
      </c>
      <c r="E159" s="5" t="s">
        <v>178</v>
      </c>
      <c r="F159" s="6">
        <v>1.4166565919999998</v>
      </c>
      <c r="G159" s="7" t="s">
        <v>14</v>
      </c>
      <c r="H159" s="7" t="s">
        <v>301</v>
      </c>
      <c r="I159" s="7">
        <v>10</v>
      </c>
    </row>
    <row r="160" spans="1:9" x14ac:dyDescent="0.2">
      <c r="A160" s="9">
        <v>159</v>
      </c>
      <c r="B160" s="3" t="s">
        <v>690</v>
      </c>
      <c r="C160" s="3" t="s">
        <v>539</v>
      </c>
      <c r="D160" s="1" t="s">
        <v>179</v>
      </c>
      <c r="E160" s="5" t="s">
        <v>180</v>
      </c>
      <c r="F160" s="6">
        <v>1.4166565919999998</v>
      </c>
      <c r="G160" s="7" t="s">
        <v>14</v>
      </c>
      <c r="H160" s="7" t="s">
        <v>301</v>
      </c>
      <c r="I160" s="7">
        <v>10</v>
      </c>
    </row>
    <row r="161" spans="1:9" x14ac:dyDescent="0.2">
      <c r="A161" s="9">
        <v>160</v>
      </c>
      <c r="B161" s="3" t="s">
        <v>691</v>
      </c>
      <c r="C161" s="3" t="s">
        <v>539</v>
      </c>
      <c r="D161" s="1" t="s">
        <v>181</v>
      </c>
      <c r="E161" s="5" t="s">
        <v>182</v>
      </c>
      <c r="F161" s="6">
        <v>1.4166565919999998</v>
      </c>
      <c r="G161" s="7" t="s">
        <v>14</v>
      </c>
      <c r="H161" s="7" t="s">
        <v>301</v>
      </c>
      <c r="I161" s="7">
        <v>10</v>
      </c>
    </row>
    <row r="162" spans="1:9" x14ac:dyDescent="0.2">
      <c r="A162" s="9">
        <v>161</v>
      </c>
      <c r="B162" s="3" t="s">
        <v>692</v>
      </c>
      <c r="C162" s="3" t="s">
        <v>539</v>
      </c>
      <c r="D162" s="1" t="s">
        <v>183</v>
      </c>
      <c r="E162" s="5" t="s">
        <v>184</v>
      </c>
      <c r="F162" s="6">
        <v>1.4166565919999998</v>
      </c>
      <c r="G162" s="7" t="s">
        <v>14</v>
      </c>
      <c r="H162" s="7" t="s">
        <v>301</v>
      </c>
      <c r="I162" s="7">
        <v>10</v>
      </c>
    </row>
    <row r="163" spans="1:9" x14ac:dyDescent="0.2">
      <c r="A163" s="9">
        <v>162</v>
      </c>
      <c r="B163" s="3" t="s">
        <v>693</v>
      </c>
      <c r="C163" s="3" t="s">
        <v>539</v>
      </c>
      <c r="D163" s="1" t="s">
        <v>185</v>
      </c>
      <c r="E163" s="5" t="s">
        <v>186</v>
      </c>
      <c r="F163" s="6">
        <v>1.4166565919999998</v>
      </c>
      <c r="G163" s="7" t="s">
        <v>14</v>
      </c>
      <c r="H163" s="7" t="s">
        <v>301</v>
      </c>
      <c r="I163" s="7">
        <v>10</v>
      </c>
    </row>
    <row r="164" spans="1:9" x14ac:dyDescent="0.2">
      <c r="A164" s="9">
        <v>163</v>
      </c>
      <c r="B164" s="3" t="s">
        <v>694</v>
      </c>
      <c r="C164" s="3" t="s">
        <v>539</v>
      </c>
      <c r="D164" s="1" t="s">
        <v>187</v>
      </c>
      <c r="E164" s="5" t="s">
        <v>188</v>
      </c>
      <c r="F164" s="6">
        <v>1.4166565919999998</v>
      </c>
      <c r="G164" s="7" t="s">
        <v>14</v>
      </c>
      <c r="H164" s="7" t="s">
        <v>301</v>
      </c>
      <c r="I164" s="7">
        <v>10</v>
      </c>
    </row>
    <row r="165" spans="1:9" x14ac:dyDescent="0.2">
      <c r="A165" s="9">
        <v>164</v>
      </c>
      <c r="B165" s="3" t="s">
        <v>695</v>
      </c>
      <c r="C165" s="3" t="s">
        <v>539</v>
      </c>
      <c r="D165" s="1" t="s">
        <v>189</v>
      </c>
      <c r="E165" s="5" t="s">
        <v>190</v>
      </c>
      <c r="F165" s="6">
        <v>1.4166565919999998</v>
      </c>
      <c r="G165" s="7" t="s">
        <v>14</v>
      </c>
      <c r="H165" s="7" t="s">
        <v>301</v>
      </c>
      <c r="I165" s="7">
        <v>10</v>
      </c>
    </row>
    <row r="166" spans="1:9" x14ac:dyDescent="0.2">
      <c r="A166" s="9">
        <v>165</v>
      </c>
      <c r="B166" s="3" t="s">
        <v>696</v>
      </c>
      <c r="C166" s="3" t="s">
        <v>539</v>
      </c>
      <c r="D166" s="1" t="s">
        <v>191</v>
      </c>
      <c r="E166" s="5" t="s">
        <v>192</v>
      </c>
      <c r="F166" s="6">
        <v>1.4166565919999998</v>
      </c>
      <c r="G166" s="7" t="s">
        <v>14</v>
      </c>
      <c r="H166" s="7" t="s">
        <v>301</v>
      </c>
      <c r="I166" s="7">
        <v>10</v>
      </c>
    </row>
    <row r="167" spans="1:9" x14ac:dyDescent="0.2">
      <c r="A167" s="9">
        <v>166</v>
      </c>
      <c r="B167" s="3" t="s">
        <v>697</v>
      </c>
      <c r="C167" s="3" t="s">
        <v>540</v>
      </c>
      <c r="D167" s="1" t="s">
        <v>193</v>
      </c>
      <c r="E167" s="5" t="s">
        <v>389</v>
      </c>
      <c r="F167" s="6">
        <v>3.5964</v>
      </c>
      <c r="G167" s="7" t="s">
        <v>14</v>
      </c>
      <c r="H167" s="7" t="s">
        <v>301</v>
      </c>
      <c r="I167" s="7">
        <v>1</v>
      </c>
    </row>
    <row r="168" spans="1:9" x14ac:dyDescent="0.2">
      <c r="A168" s="9">
        <v>167</v>
      </c>
      <c r="B168" s="3" t="s">
        <v>698</v>
      </c>
      <c r="C168" s="3" t="s">
        <v>540</v>
      </c>
      <c r="D168" s="1" t="s">
        <v>194</v>
      </c>
      <c r="E168" s="5" t="s">
        <v>390</v>
      </c>
      <c r="F168" s="6">
        <v>4.625</v>
      </c>
      <c r="G168" s="7" t="s">
        <v>14</v>
      </c>
      <c r="H168" s="7" t="s">
        <v>301</v>
      </c>
      <c r="I168" s="7">
        <v>1</v>
      </c>
    </row>
    <row r="169" spans="1:9" x14ac:dyDescent="0.2">
      <c r="A169" s="9">
        <v>168</v>
      </c>
      <c r="B169" s="3" t="s">
        <v>699</v>
      </c>
      <c r="C169" s="3" t="s">
        <v>540</v>
      </c>
      <c r="D169" s="1" t="s">
        <v>195</v>
      </c>
      <c r="E169" s="5" t="s">
        <v>391</v>
      </c>
      <c r="F169" s="6">
        <v>5.6536</v>
      </c>
      <c r="G169" s="7" t="s">
        <v>14</v>
      </c>
      <c r="H169" s="7" t="s">
        <v>301</v>
      </c>
      <c r="I169" s="7">
        <v>1</v>
      </c>
    </row>
    <row r="170" spans="1:9" x14ac:dyDescent="0.2">
      <c r="A170" s="9">
        <v>169</v>
      </c>
      <c r="B170" s="3" t="s">
        <v>700</v>
      </c>
      <c r="C170" s="3" t="s">
        <v>540</v>
      </c>
      <c r="D170" s="1" t="s">
        <v>196</v>
      </c>
      <c r="E170" s="5" t="s">
        <v>392</v>
      </c>
      <c r="F170" s="6">
        <v>10.959696000000001</v>
      </c>
      <c r="G170" s="7" t="s">
        <v>14</v>
      </c>
      <c r="H170" s="7" t="s">
        <v>301</v>
      </c>
      <c r="I170" s="7">
        <v>1</v>
      </c>
    </row>
    <row r="171" spans="1:9" x14ac:dyDescent="0.2">
      <c r="A171" s="9">
        <v>170</v>
      </c>
      <c r="B171" s="3" t="s">
        <v>701</v>
      </c>
      <c r="C171" s="3" t="s">
        <v>541</v>
      </c>
      <c r="D171" s="1" t="s">
        <v>197</v>
      </c>
      <c r="E171" s="5" t="s">
        <v>452</v>
      </c>
      <c r="F171" s="6">
        <v>31.659331199999993</v>
      </c>
      <c r="G171" s="7" t="s">
        <v>14</v>
      </c>
      <c r="H171" s="7" t="s">
        <v>301</v>
      </c>
      <c r="I171" s="7">
        <v>1</v>
      </c>
    </row>
    <row r="172" spans="1:9" x14ac:dyDescent="0.2">
      <c r="A172" s="9">
        <v>171</v>
      </c>
      <c r="B172" s="3" t="s">
        <v>702</v>
      </c>
      <c r="C172" s="3" t="s">
        <v>541</v>
      </c>
      <c r="D172" s="1" t="s">
        <v>198</v>
      </c>
      <c r="E172" s="5" t="s">
        <v>453</v>
      </c>
      <c r="F172" s="6">
        <v>35.014346751999994</v>
      </c>
      <c r="G172" s="7" t="s">
        <v>14</v>
      </c>
      <c r="H172" s="7" t="s">
        <v>301</v>
      </c>
      <c r="I172" s="7">
        <v>1</v>
      </c>
    </row>
    <row r="173" spans="1:9" x14ac:dyDescent="0.2">
      <c r="A173" s="9">
        <v>172</v>
      </c>
      <c r="B173" s="3" t="s">
        <v>703</v>
      </c>
      <c r="C173" s="3" t="s">
        <v>541</v>
      </c>
      <c r="D173" s="1" t="s">
        <v>199</v>
      </c>
      <c r="E173" s="5" t="s">
        <v>454</v>
      </c>
      <c r="F173" s="6">
        <v>41.665359599999995</v>
      </c>
      <c r="G173" s="7" t="s">
        <v>14</v>
      </c>
      <c r="H173" s="7" t="s">
        <v>301</v>
      </c>
      <c r="I173" s="7">
        <v>1</v>
      </c>
    </row>
    <row r="174" spans="1:9" x14ac:dyDescent="0.2">
      <c r="A174" s="9">
        <v>173</v>
      </c>
      <c r="B174" s="3" t="s">
        <v>704</v>
      </c>
      <c r="C174" s="3" t="s">
        <v>541</v>
      </c>
      <c r="D174" s="1" t="s">
        <v>200</v>
      </c>
      <c r="E174" s="5" t="s">
        <v>455</v>
      </c>
      <c r="F174" s="6">
        <v>48.330181439999997</v>
      </c>
      <c r="G174" s="7" t="s">
        <v>14</v>
      </c>
      <c r="H174" s="7" t="s">
        <v>301</v>
      </c>
      <c r="I174" s="7">
        <v>1</v>
      </c>
    </row>
    <row r="175" spans="1:9" x14ac:dyDescent="0.2">
      <c r="A175" s="9">
        <v>174</v>
      </c>
      <c r="B175" s="3" t="s">
        <v>705</v>
      </c>
      <c r="C175" s="3" t="s">
        <v>541</v>
      </c>
      <c r="D175" s="1" t="s">
        <v>201</v>
      </c>
      <c r="E175" s="5" t="s">
        <v>456</v>
      </c>
      <c r="F175" s="6">
        <v>109.99054528000001</v>
      </c>
      <c r="G175" s="7" t="s">
        <v>14</v>
      </c>
      <c r="H175" s="7" t="s">
        <v>301</v>
      </c>
      <c r="I175" s="7">
        <v>1</v>
      </c>
    </row>
    <row r="176" spans="1:9" x14ac:dyDescent="0.2">
      <c r="A176" s="9">
        <v>175</v>
      </c>
      <c r="B176" s="3" t="s">
        <v>706</v>
      </c>
      <c r="C176" s="3" t="s">
        <v>541</v>
      </c>
      <c r="D176" s="1" t="s">
        <v>202</v>
      </c>
      <c r="E176" s="5" t="s">
        <v>457</v>
      </c>
      <c r="F176" s="6">
        <v>120.01015712000004</v>
      </c>
      <c r="G176" s="7" t="s">
        <v>14</v>
      </c>
      <c r="H176" s="7" t="s">
        <v>301</v>
      </c>
      <c r="I176" s="7">
        <v>1</v>
      </c>
    </row>
    <row r="177" spans="1:9" x14ac:dyDescent="0.2">
      <c r="A177" s="9">
        <v>176</v>
      </c>
      <c r="B177" s="3" t="s">
        <v>707</v>
      </c>
      <c r="C177" s="3" t="s">
        <v>541</v>
      </c>
      <c r="D177" s="1" t="s">
        <v>203</v>
      </c>
      <c r="E177" s="5" t="s">
        <v>458</v>
      </c>
      <c r="F177" s="6">
        <v>133.34708743200002</v>
      </c>
      <c r="G177" s="7" t="s">
        <v>14</v>
      </c>
      <c r="H177" s="7" t="s">
        <v>301</v>
      </c>
      <c r="I177" s="7">
        <v>1</v>
      </c>
    </row>
    <row r="178" spans="1:9" x14ac:dyDescent="0.2">
      <c r="A178" s="9">
        <v>177</v>
      </c>
      <c r="B178" s="3" t="s">
        <v>708</v>
      </c>
      <c r="C178" s="3" t="s">
        <v>542</v>
      </c>
      <c r="D178" s="1" t="s">
        <v>204</v>
      </c>
      <c r="E178" s="5" t="s">
        <v>205</v>
      </c>
      <c r="F178" s="6">
        <v>5.4079200000000007</v>
      </c>
      <c r="G178" s="7" t="s">
        <v>14</v>
      </c>
      <c r="H178" s="7" t="s">
        <v>301</v>
      </c>
      <c r="I178" s="7">
        <v>10</v>
      </c>
    </row>
    <row r="179" spans="1:9" x14ac:dyDescent="0.2">
      <c r="A179" s="9">
        <v>178</v>
      </c>
      <c r="B179" s="3" t="s">
        <v>709</v>
      </c>
      <c r="C179" s="3" t="s">
        <v>542</v>
      </c>
      <c r="D179" s="1" t="s">
        <v>206</v>
      </c>
      <c r="E179" s="5" t="s">
        <v>207</v>
      </c>
      <c r="F179" s="6">
        <v>6.1059022079999998</v>
      </c>
      <c r="G179" s="7" t="s">
        <v>14</v>
      </c>
      <c r="H179" s="7" t="s">
        <v>301</v>
      </c>
      <c r="I179" s="7">
        <v>10</v>
      </c>
    </row>
    <row r="180" spans="1:9" x14ac:dyDescent="0.2">
      <c r="A180" s="9">
        <v>179</v>
      </c>
      <c r="B180" s="3" t="s">
        <v>710</v>
      </c>
      <c r="C180" s="3" t="s">
        <v>543</v>
      </c>
      <c r="D180" s="1" t="s">
        <v>208</v>
      </c>
      <c r="E180" s="5" t="s">
        <v>209</v>
      </c>
      <c r="F180" s="6">
        <v>3.8835200000000003</v>
      </c>
      <c r="G180" s="7" t="s">
        <v>14</v>
      </c>
      <c r="H180" s="7" t="s">
        <v>301</v>
      </c>
      <c r="I180" s="7">
        <v>10</v>
      </c>
    </row>
    <row r="181" spans="1:9" x14ac:dyDescent="0.2">
      <c r="A181" s="9">
        <v>180</v>
      </c>
      <c r="B181" s="3" t="s">
        <v>711</v>
      </c>
      <c r="C181" s="3" t="s">
        <v>543</v>
      </c>
      <c r="D181" s="1" t="s">
        <v>210</v>
      </c>
      <c r="E181" s="5" t="s">
        <v>211</v>
      </c>
      <c r="F181" s="6">
        <v>4.2427456000000001</v>
      </c>
      <c r="G181" s="7" t="s">
        <v>14</v>
      </c>
      <c r="H181" s="7" t="s">
        <v>301</v>
      </c>
      <c r="I181" s="7">
        <v>10</v>
      </c>
    </row>
    <row r="182" spans="1:9" x14ac:dyDescent="0.2">
      <c r="A182" s="9">
        <v>181</v>
      </c>
      <c r="B182" s="3" t="s">
        <v>520</v>
      </c>
      <c r="C182" s="3" t="s">
        <v>544</v>
      </c>
      <c r="D182" s="1" t="s">
        <v>212</v>
      </c>
      <c r="E182" s="5" t="s">
        <v>213</v>
      </c>
      <c r="F182" s="6">
        <v>4.0582784000000007</v>
      </c>
      <c r="G182" s="7" t="s">
        <v>14</v>
      </c>
      <c r="H182" s="7" t="s">
        <v>301</v>
      </c>
      <c r="I182" s="7">
        <v>10</v>
      </c>
    </row>
    <row r="183" spans="1:9" x14ac:dyDescent="0.2">
      <c r="A183" s="9">
        <v>182</v>
      </c>
      <c r="B183" s="3" t="s">
        <v>521</v>
      </c>
      <c r="C183" s="3" t="s">
        <v>544</v>
      </c>
      <c r="D183" s="1" t="s">
        <v>214</v>
      </c>
      <c r="E183" s="5" t="s">
        <v>215</v>
      </c>
      <c r="F183" s="6">
        <v>4.0582784000000007</v>
      </c>
      <c r="G183" s="7" t="s">
        <v>14</v>
      </c>
      <c r="H183" s="7" t="s">
        <v>301</v>
      </c>
      <c r="I183" s="7">
        <v>10</v>
      </c>
    </row>
    <row r="184" spans="1:9" x14ac:dyDescent="0.2">
      <c r="A184" s="9">
        <v>183</v>
      </c>
      <c r="B184" s="3" t="s">
        <v>522</v>
      </c>
      <c r="C184" s="3" t="s">
        <v>544</v>
      </c>
      <c r="D184" s="1" t="s">
        <v>216</v>
      </c>
      <c r="E184" s="5" t="s">
        <v>217</v>
      </c>
      <c r="F184" s="6">
        <v>4.0582784000000007</v>
      </c>
      <c r="G184" s="7" t="s">
        <v>14</v>
      </c>
      <c r="H184" s="7" t="s">
        <v>301</v>
      </c>
      <c r="I184" s="7">
        <v>10</v>
      </c>
    </row>
    <row r="185" spans="1:9" x14ac:dyDescent="0.2">
      <c r="A185" s="9">
        <v>184</v>
      </c>
      <c r="B185" s="3" t="s">
        <v>523</v>
      </c>
      <c r="C185" s="3" t="s">
        <v>544</v>
      </c>
      <c r="D185" s="1" t="s">
        <v>218</v>
      </c>
      <c r="E185" s="5" t="s">
        <v>219</v>
      </c>
      <c r="F185" s="6">
        <v>4.0582784000000007</v>
      </c>
      <c r="G185" s="7" t="s">
        <v>14</v>
      </c>
      <c r="H185" s="7" t="s">
        <v>301</v>
      </c>
      <c r="I185" s="7">
        <v>10</v>
      </c>
    </row>
    <row r="186" spans="1:9" x14ac:dyDescent="0.2">
      <c r="A186" s="9">
        <v>185</v>
      </c>
      <c r="B186" s="3" t="s">
        <v>524</v>
      </c>
      <c r="C186" s="3" t="s">
        <v>544</v>
      </c>
      <c r="D186" s="1" t="s">
        <v>220</v>
      </c>
      <c r="E186" s="5" t="s">
        <v>221</v>
      </c>
      <c r="F186" s="6">
        <v>4.0582784000000007</v>
      </c>
      <c r="G186" s="7" t="s">
        <v>14</v>
      </c>
      <c r="H186" s="7" t="s">
        <v>301</v>
      </c>
      <c r="I186" s="7">
        <v>10</v>
      </c>
    </row>
    <row r="187" spans="1:9" x14ac:dyDescent="0.2">
      <c r="A187" s="9">
        <v>186</v>
      </c>
      <c r="B187" s="3" t="s">
        <v>712</v>
      </c>
      <c r="C187" s="3" t="s">
        <v>544</v>
      </c>
      <c r="D187" s="1" t="s">
        <v>222</v>
      </c>
      <c r="E187" s="5" t="s">
        <v>223</v>
      </c>
      <c r="F187" s="6">
        <v>6.74</v>
      </c>
      <c r="G187" s="7" t="s">
        <v>14</v>
      </c>
      <c r="H187" s="7" t="s">
        <v>301</v>
      </c>
      <c r="I187" s="7">
        <v>10</v>
      </c>
    </row>
    <row r="188" spans="1:9" x14ac:dyDescent="0.2">
      <c r="A188" s="9">
        <v>187</v>
      </c>
      <c r="B188" s="3" t="s">
        <v>713</v>
      </c>
      <c r="C188" s="3" t="s">
        <v>544</v>
      </c>
      <c r="D188" s="1" t="s">
        <v>224</v>
      </c>
      <c r="E188" s="5" t="s">
        <v>225</v>
      </c>
      <c r="F188" s="6">
        <v>6.74</v>
      </c>
      <c r="G188" s="7" t="s">
        <v>14</v>
      </c>
      <c r="H188" s="7" t="s">
        <v>301</v>
      </c>
      <c r="I188" s="7">
        <v>10</v>
      </c>
    </row>
    <row r="189" spans="1:9" x14ac:dyDescent="0.2">
      <c r="A189" s="9">
        <v>188</v>
      </c>
      <c r="B189" s="3" t="s">
        <v>714</v>
      </c>
      <c r="C189" s="3" t="s">
        <v>544</v>
      </c>
      <c r="D189" s="1" t="s">
        <v>226</v>
      </c>
      <c r="E189" s="5" t="s">
        <v>227</v>
      </c>
      <c r="F189" s="6">
        <v>6.74</v>
      </c>
      <c r="G189" s="7" t="s">
        <v>14</v>
      </c>
      <c r="H189" s="7" t="s">
        <v>301</v>
      </c>
      <c r="I189" s="7">
        <v>10</v>
      </c>
    </row>
    <row r="190" spans="1:9" x14ac:dyDescent="0.2">
      <c r="A190" s="9">
        <v>189</v>
      </c>
      <c r="B190" s="3" t="s">
        <v>715</v>
      </c>
      <c r="C190" s="3" t="s">
        <v>544</v>
      </c>
      <c r="D190" s="1" t="s">
        <v>228</v>
      </c>
      <c r="E190" s="5" t="s">
        <v>229</v>
      </c>
      <c r="F190" s="6">
        <v>6.74</v>
      </c>
      <c r="G190" s="7" t="s">
        <v>14</v>
      </c>
      <c r="H190" s="7" t="s">
        <v>301</v>
      </c>
      <c r="I190" s="7">
        <v>10</v>
      </c>
    </row>
    <row r="191" spans="1:9" x14ac:dyDescent="0.2">
      <c r="A191" s="9">
        <v>190</v>
      </c>
      <c r="B191" s="3" t="s">
        <v>716</v>
      </c>
      <c r="C191" s="3" t="s">
        <v>544</v>
      </c>
      <c r="D191" s="1" t="s">
        <v>230</v>
      </c>
      <c r="E191" s="5" t="s">
        <v>231</v>
      </c>
      <c r="F191" s="6">
        <v>6.74</v>
      </c>
      <c r="G191" s="7" t="s">
        <v>14</v>
      </c>
      <c r="H191" s="7" t="s">
        <v>301</v>
      </c>
      <c r="I191" s="7">
        <v>10</v>
      </c>
    </row>
    <row r="192" spans="1:9" x14ac:dyDescent="0.2">
      <c r="A192" s="9">
        <v>191</v>
      </c>
      <c r="B192" s="3" t="s">
        <v>717</v>
      </c>
      <c r="C192" s="3" t="s">
        <v>544</v>
      </c>
      <c r="D192" s="1" t="s">
        <v>232</v>
      </c>
      <c r="E192" s="5" t="s">
        <v>233</v>
      </c>
      <c r="F192" s="6">
        <v>7.22</v>
      </c>
      <c r="G192" s="7" t="s">
        <v>14</v>
      </c>
      <c r="H192" s="7" t="s">
        <v>301</v>
      </c>
      <c r="I192" s="7">
        <v>10</v>
      </c>
    </row>
    <row r="193" spans="1:9" x14ac:dyDescent="0.2">
      <c r="A193" s="9">
        <v>192</v>
      </c>
      <c r="B193" s="3" t="s">
        <v>718</v>
      </c>
      <c r="C193" s="3" t="s">
        <v>544</v>
      </c>
      <c r="D193" s="1" t="s">
        <v>234</v>
      </c>
      <c r="E193" s="5" t="s">
        <v>235</v>
      </c>
      <c r="F193" s="6">
        <v>7.22</v>
      </c>
      <c r="G193" s="7" t="s">
        <v>14</v>
      </c>
      <c r="H193" s="7" t="s">
        <v>301</v>
      </c>
      <c r="I193" s="7">
        <v>10</v>
      </c>
    </row>
    <row r="194" spans="1:9" x14ac:dyDescent="0.2">
      <c r="A194" s="9">
        <v>193</v>
      </c>
      <c r="B194" s="3" t="s">
        <v>719</v>
      </c>
      <c r="C194" s="3" t="s">
        <v>544</v>
      </c>
      <c r="D194" s="1" t="s">
        <v>236</v>
      </c>
      <c r="E194" s="5" t="s">
        <v>237</v>
      </c>
      <c r="F194" s="6">
        <v>7.22</v>
      </c>
      <c r="G194" s="7" t="s">
        <v>14</v>
      </c>
      <c r="H194" s="7" t="s">
        <v>301</v>
      </c>
      <c r="I194" s="7">
        <v>10</v>
      </c>
    </row>
    <row r="195" spans="1:9" x14ac:dyDescent="0.2">
      <c r="A195" s="9">
        <v>194</v>
      </c>
      <c r="B195" s="3" t="s">
        <v>720</v>
      </c>
      <c r="C195" s="3" t="s">
        <v>544</v>
      </c>
      <c r="D195" s="1" t="s">
        <v>238</v>
      </c>
      <c r="E195" s="5" t="s">
        <v>239</v>
      </c>
      <c r="F195" s="6">
        <v>7.22</v>
      </c>
      <c r="G195" s="7" t="s">
        <v>14</v>
      </c>
      <c r="H195" s="7" t="s">
        <v>301</v>
      </c>
      <c r="I195" s="7">
        <v>10</v>
      </c>
    </row>
    <row r="196" spans="1:9" x14ac:dyDescent="0.2">
      <c r="A196" s="9">
        <v>195</v>
      </c>
      <c r="B196" s="3" t="s">
        <v>721</v>
      </c>
      <c r="C196" s="3" t="s">
        <v>544</v>
      </c>
      <c r="D196" s="1" t="s">
        <v>240</v>
      </c>
      <c r="E196" s="5" t="s">
        <v>241</v>
      </c>
      <c r="F196" s="6">
        <v>7.22</v>
      </c>
      <c r="G196" s="7" t="s">
        <v>14</v>
      </c>
      <c r="H196" s="7" t="s">
        <v>301</v>
      </c>
      <c r="I196" s="7">
        <v>10</v>
      </c>
    </row>
    <row r="197" spans="1:9" x14ac:dyDescent="0.2">
      <c r="A197" s="9">
        <v>196</v>
      </c>
      <c r="B197" s="3" t="s">
        <v>722</v>
      </c>
      <c r="C197" s="3" t="s">
        <v>545</v>
      </c>
      <c r="D197" s="2" t="s">
        <v>242</v>
      </c>
      <c r="E197" s="5" t="s">
        <v>459</v>
      </c>
      <c r="F197" s="8">
        <v>1.2977764800000003E-2</v>
      </c>
      <c r="G197" s="7" t="s">
        <v>14</v>
      </c>
      <c r="H197" s="7" t="s">
        <v>301</v>
      </c>
      <c r="I197" s="7">
        <v>1000</v>
      </c>
    </row>
    <row r="198" spans="1:9" x14ac:dyDescent="0.2">
      <c r="A198" s="9">
        <v>197</v>
      </c>
      <c r="B198" s="3" t="s">
        <v>723</v>
      </c>
      <c r="C198" s="3" t="s">
        <v>545</v>
      </c>
      <c r="D198" s="2" t="s">
        <v>243</v>
      </c>
      <c r="E198" s="5" t="s">
        <v>460</v>
      </c>
      <c r="F198" s="8">
        <v>1.2919808E-2</v>
      </c>
      <c r="G198" s="7" t="s">
        <v>14</v>
      </c>
      <c r="H198" s="7" t="s">
        <v>301</v>
      </c>
      <c r="I198" s="7">
        <v>1000</v>
      </c>
    </row>
    <row r="199" spans="1:9" x14ac:dyDescent="0.2">
      <c r="A199" s="9">
        <v>198</v>
      </c>
      <c r="B199" s="3" t="s">
        <v>724</v>
      </c>
      <c r="C199" s="3" t="s">
        <v>545</v>
      </c>
      <c r="D199" s="2" t="s">
        <v>244</v>
      </c>
      <c r="E199" s="5" t="s">
        <v>461</v>
      </c>
      <c r="F199" s="8">
        <v>1.3081305600000002E-2</v>
      </c>
      <c r="G199" s="7" t="s">
        <v>14</v>
      </c>
      <c r="H199" s="7" t="s">
        <v>301</v>
      </c>
      <c r="I199" s="7">
        <v>1000</v>
      </c>
    </row>
    <row r="200" spans="1:9" x14ac:dyDescent="0.2">
      <c r="A200" s="9">
        <v>199</v>
      </c>
      <c r="B200" s="3" t="s">
        <v>725</v>
      </c>
      <c r="C200" s="3" t="s">
        <v>545</v>
      </c>
      <c r="D200" s="2" t="s">
        <v>245</v>
      </c>
      <c r="E200" s="5" t="s">
        <v>462</v>
      </c>
      <c r="F200" s="8">
        <v>1.2977855968000001E-2</v>
      </c>
      <c r="G200" s="7" t="s">
        <v>14</v>
      </c>
      <c r="H200" s="7" t="s">
        <v>301</v>
      </c>
      <c r="I200" s="7">
        <v>1000</v>
      </c>
    </row>
    <row r="201" spans="1:9" x14ac:dyDescent="0.2">
      <c r="A201" s="9">
        <v>200</v>
      </c>
      <c r="B201" s="3" t="s">
        <v>726</v>
      </c>
      <c r="C201" s="3" t="s">
        <v>545</v>
      </c>
      <c r="D201" s="2" t="s">
        <v>246</v>
      </c>
      <c r="E201" s="5" t="s">
        <v>463</v>
      </c>
      <c r="F201" s="8">
        <v>2.1555944255999999E-2</v>
      </c>
      <c r="G201" s="7" t="s">
        <v>14</v>
      </c>
      <c r="H201" s="7" t="s">
        <v>301</v>
      </c>
      <c r="I201" s="7">
        <v>500</v>
      </c>
    </row>
    <row r="202" spans="1:9" x14ac:dyDescent="0.2">
      <c r="A202" s="9">
        <v>201</v>
      </c>
      <c r="B202" s="3" t="s">
        <v>727</v>
      </c>
      <c r="C202" s="3" t="s">
        <v>545</v>
      </c>
      <c r="D202" s="2" t="s">
        <v>247</v>
      </c>
      <c r="E202" s="5" t="s">
        <v>464</v>
      </c>
      <c r="F202" s="8">
        <v>2.8809087999999997E-2</v>
      </c>
      <c r="G202" s="7" t="s">
        <v>14</v>
      </c>
      <c r="H202" s="7" t="s">
        <v>301</v>
      </c>
      <c r="I202" s="7">
        <v>500</v>
      </c>
    </row>
    <row r="203" spans="1:9" x14ac:dyDescent="0.2">
      <c r="A203" s="9">
        <v>202</v>
      </c>
      <c r="B203" s="3" t="s">
        <v>728</v>
      </c>
      <c r="C203" s="3" t="s">
        <v>545</v>
      </c>
      <c r="D203" s="2" t="s">
        <v>248</v>
      </c>
      <c r="E203" s="5" t="s">
        <v>465</v>
      </c>
      <c r="F203" s="8">
        <v>4.3860095999999994E-2</v>
      </c>
      <c r="G203" s="7" t="s">
        <v>14</v>
      </c>
      <c r="H203" s="7" t="s">
        <v>301</v>
      </c>
      <c r="I203" s="7">
        <v>250</v>
      </c>
    </row>
    <row r="204" spans="1:9" x14ac:dyDescent="0.2">
      <c r="A204" s="9">
        <v>203</v>
      </c>
      <c r="B204" s="3" t="s">
        <v>729</v>
      </c>
      <c r="C204" s="3" t="s">
        <v>545</v>
      </c>
      <c r="D204" s="2" t="s">
        <v>249</v>
      </c>
      <c r="E204" s="5" t="s">
        <v>466</v>
      </c>
      <c r="F204" s="8">
        <v>9.9356544000000019E-2</v>
      </c>
      <c r="G204" s="7" t="s">
        <v>14</v>
      </c>
      <c r="H204" s="7" t="s">
        <v>301</v>
      </c>
      <c r="I204" s="7">
        <v>100</v>
      </c>
    </row>
    <row r="205" spans="1:9" x14ac:dyDescent="0.2">
      <c r="A205" s="9">
        <v>204</v>
      </c>
      <c r="B205" s="3" t="s">
        <v>730</v>
      </c>
      <c r="C205" s="3" t="s">
        <v>545</v>
      </c>
      <c r="D205" s="2" t="s">
        <v>250</v>
      </c>
      <c r="E205" s="5" t="s">
        <v>467</v>
      </c>
      <c r="F205" s="8">
        <v>9.9393840000000011E-2</v>
      </c>
      <c r="G205" s="7" t="s">
        <v>14</v>
      </c>
      <c r="H205" s="7" t="s">
        <v>301</v>
      </c>
      <c r="I205" s="7">
        <v>100</v>
      </c>
    </row>
    <row r="206" spans="1:9" x14ac:dyDescent="0.2">
      <c r="A206" s="9">
        <v>205</v>
      </c>
      <c r="B206" s="3" t="s">
        <v>731</v>
      </c>
      <c r="C206" s="3" t="s">
        <v>545</v>
      </c>
      <c r="D206" s="2" t="s">
        <v>251</v>
      </c>
      <c r="E206" s="5" t="s">
        <v>468</v>
      </c>
      <c r="F206" s="8">
        <v>0.17185996800000003</v>
      </c>
      <c r="G206" s="7" t="s">
        <v>14</v>
      </c>
      <c r="H206" s="7" t="s">
        <v>301</v>
      </c>
      <c r="I206" s="7">
        <v>50</v>
      </c>
    </row>
    <row r="207" spans="1:9" x14ac:dyDescent="0.2">
      <c r="A207" s="9">
        <v>206</v>
      </c>
      <c r="B207" s="3" t="s">
        <v>732</v>
      </c>
      <c r="C207" s="3" t="s">
        <v>545</v>
      </c>
      <c r="D207" s="2" t="s">
        <v>252</v>
      </c>
      <c r="E207" s="5" t="s">
        <v>469</v>
      </c>
      <c r="F207" s="8">
        <v>0.20274105600000003</v>
      </c>
      <c r="G207" s="7" t="s">
        <v>14</v>
      </c>
      <c r="H207" s="7" t="s">
        <v>301</v>
      </c>
      <c r="I207" s="7">
        <v>50</v>
      </c>
    </row>
    <row r="208" spans="1:9" x14ac:dyDescent="0.2">
      <c r="A208" s="9">
        <v>207</v>
      </c>
      <c r="B208" s="3" t="s">
        <v>733</v>
      </c>
      <c r="C208" s="3" t="s">
        <v>545</v>
      </c>
      <c r="D208" s="2" t="s">
        <v>253</v>
      </c>
      <c r="E208" s="5" t="s">
        <v>470</v>
      </c>
      <c r="F208" s="8">
        <v>12.28</v>
      </c>
      <c r="G208" s="7" t="s">
        <v>14</v>
      </c>
      <c r="H208" s="7" t="s">
        <v>301</v>
      </c>
      <c r="I208" s="7">
        <v>25</v>
      </c>
    </row>
    <row r="209" spans="1:9" x14ac:dyDescent="0.2">
      <c r="A209" s="9">
        <v>208</v>
      </c>
      <c r="B209" s="3" t="s">
        <v>734</v>
      </c>
      <c r="C209" s="3" t="s">
        <v>545</v>
      </c>
      <c r="D209" s="2" t="s">
        <v>254</v>
      </c>
      <c r="E209" s="5" t="s">
        <v>471</v>
      </c>
      <c r="F209" s="8">
        <v>2.1240959999999996E-2</v>
      </c>
      <c r="G209" s="7" t="s">
        <v>14</v>
      </c>
      <c r="H209" s="7" t="s">
        <v>301</v>
      </c>
      <c r="I209" s="7">
        <v>1000</v>
      </c>
    </row>
    <row r="210" spans="1:9" x14ac:dyDescent="0.2">
      <c r="A210" s="9">
        <v>209</v>
      </c>
      <c r="B210" s="3" t="s">
        <v>735</v>
      </c>
      <c r="C210" s="3" t="s">
        <v>545</v>
      </c>
      <c r="D210" s="2" t="s">
        <v>255</v>
      </c>
      <c r="E210" s="5" t="s">
        <v>472</v>
      </c>
      <c r="F210" s="8">
        <v>2.2974335999999998E-2</v>
      </c>
      <c r="G210" s="7" t="s">
        <v>14</v>
      </c>
      <c r="H210" s="7" t="s">
        <v>301</v>
      </c>
      <c r="I210" s="7">
        <v>500</v>
      </c>
    </row>
    <row r="211" spans="1:9" x14ac:dyDescent="0.2">
      <c r="A211" s="9">
        <v>210</v>
      </c>
      <c r="B211" s="3" t="s">
        <v>736</v>
      </c>
      <c r="C211" s="3" t="s">
        <v>545</v>
      </c>
      <c r="D211" s="2" t="s">
        <v>256</v>
      </c>
      <c r="E211" s="5" t="s">
        <v>473</v>
      </c>
      <c r="F211" s="8">
        <v>2.5735424000000003E-2</v>
      </c>
      <c r="G211" s="7" t="s">
        <v>14</v>
      </c>
      <c r="H211" s="7" t="s">
        <v>301</v>
      </c>
      <c r="I211" s="7">
        <v>500</v>
      </c>
    </row>
    <row r="212" spans="1:9" x14ac:dyDescent="0.2">
      <c r="A212" s="9">
        <v>211</v>
      </c>
      <c r="B212" s="3" t="s">
        <v>737</v>
      </c>
      <c r="C212" s="3" t="s">
        <v>545</v>
      </c>
      <c r="D212" s="2" t="s">
        <v>257</v>
      </c>
      <c r="E212" s="5" t="s">
        <v>474</v>
      </c>
      <c r="F212" s="8">
        <v>3.1214975999999995E-2</v>
      </c>
      <c r="G212" s="7" t="s">
        <v>14</v>
      </c>
      <c r="H212" s="7" t="s">
        <v>301</v>
      </c>
      <c r="I212" s="7">
        <v>500</v>
      </c>
    </row>
    <row r="213" spans="1:9" x14ac:dyDescent="0.2">
      <c r="A213" s="9">
        <v>212</v>
      </c>
      <c r="B213" s="3" t="s">
        <v>738</v>
      </c>
      <c r="C213" s="3" t="s">
        <v>545</v>
      </c>
      <c r="D213" s="2" t="s">
        <v>258</v>
      </c>
      <c r="E213" s="5" t="s">
        <v>475</v>
      </c>
      <c r="F213" s="8">
        <v>5.0637311999999997E-2</v>
      </c>
      <c r="G213" s="7" t="s">
        <v>14</v>
      </c>
      <c r="H213" s="7" t="s">
        <v>301</v>
      </c>
      <c r="I213" s="7">
        <v>250</v>
      </c>
    </row>
    <row r="214" spans="1:9" x14ac:dyDescent="0.2">
      <c r="A214" s="9">
        <v>213</v>
      </c>
      <c r="B214" s="3" t="s">
        <v>739</v>
      </c>
      <c r="C214" s="3" t="s">
        <v>545</v>
      </c>
      <c r="D214" s="2" t="s">
        <v>259</v>
      </c>
      <c r="E214" s="5" t="s">
        <v>476</v>
      </c>
      <c r="F214" s="8">
        <v>6.2905920000000004E-2</v>
      </c>
      <c r="G214" s="7" t="s">
        <v>14</v>
      </c>
      <c r="H214" s="7" t="s">
        <v>301</v>
      </c>
      <c r="I214" s="7">
        <v>200</v>
      </c>
    </row>
    <row r="215" spans="1:9" x14ac:dyDescent="0.2">
      <c r="A215" s="9">
        <v>214</v>
      </c>
      <c r="B215" s="3" t="s">
        <v>740</v>
      </c>
      <c r="C215" s="3" t="s">
        <v>545</v>
      </c>
      <c r="D215" s="2" t="s">
        <v>260</v>
      </c>
      <c r="E215" s="5" t="s">
        <v>477</v>
      </c>
      <c r="F215" s="8">
        <v>8.3916000000000004E-2</v>
      </c>
      <c r="G215" s="7" t="s">
        <v>14</v>
      </c>
      <c r="H215" s="7" t="s">
        <v>301</v>
      </c>
      <c r="I215" s="7">
        <v>100</v>
      </c>
    </row>
    <row r="216" spans="1:9" x14ac:dyDescent="0.2">
      <c r="A216" s="9">
        <v>215</v>
      </c>
      <c r="B216" s="3" t="s">
        <v>741</v>
      </c>
      <c r="C216" s="3" t="s">
        <v>545</v>
      </c>
      <c r="D216" s="2" t="s">
        <v>261</v>
      </c>
      <c r="E216" s="5" t="s">
        <v>478</v>
      </c>
      <c r="F216" s="8">
        <v>0.16380403199999999</v>
      </c>
      <c r="G216" s="7" t="s">
        <v>14</v>
      </c>
      <c r="H216" s="7" t="s">
        <v>301</v>
      </c>
      <c r="I216" s="7">
        <v>50</v>
      </c>
    </row>
    <row r="217" spans="1:9" x14ac:dyDescent="0.2">
      <c r="A217" s="9">
        <v>216</v>
      </c>
      <c r="B217" s="3" t="s">
        <v>742</v>
      </c>
      <c r="C217" s="3" t="s">
        <v>545</v>
      </c>
      <c r="D217" s="2" t="s">
        <v>262</v>
      </c>
      <c r="E217" s="5" t="s">
        <v>479</v>
      </c>
      <c r="F217" s="8">
        <v>0.24704870400000001</v>
      </c>
      <c r="G217" s="7" t="s">
        <v>14</v>
      </c>
      <c r="H217" s="7" t="s">
        <v>301</v>
      </c>
      <c r="I217" s="7">
        <v>25</v>
      </c>
    </row>
    <row r="218" spans="1:9" x14ac:dyDescent="0.2">
      <c r="A218" s="9">
        <v>217</v>
      </c>
      <c r="B218" s="3" t="s">
        <v>743</v>
      </c>
      <c r="C218" s="3" t="s">
        <v>545</v>
      </c>
      <c r="D218" s="2" t="s">
        <v>263</v>
      </c>
      <c r="E218" s="5" t="s">
        <v>480</v>
      </c>
      <c r="F218" s="8">
        <v>6.5454480000000009E-2</v>
      </c>
      <c r="G218" s="7" t="s">
        <v>14</v>
      </c>
      <c r="H218" s="7" t="s">
        <v>301</v>
      </c>
      <c r="I218" s="7">
        <v>200</v>
      </c>
    </row>
    <row r="219" spans="1:9" x14ac:dyDescent="0.2">
      <c r="A219" s="9">
        <v>218</v>
      </c>
      <c r="B219" s="3" t="s">
        <v>744</v>
      </c>
      <c r="C219" s="3" t="s">
        <v>545</v>
      </c>
      <c r="D219" s="2" t="s">
        <v>264</v>
      </c>
      <c r="E219" s="5" t="s">
        <v>481</v>
      </c>
      <c r="F219" s="8">
        <v>7.2839087999999996E-2</v>
      </c>
      <c r="G219" s="7" t="s">
        <v>14</v>
      </c>
      <c r="H219" s="7" t="s">
        <v>301</v>
      </c>
      <c r="I219" s="7">
        <v>200</v>
      </c>
    </row>
    <row r="220" spans="1:9" x14ac:dyDescent="0.2">
      <c r="A220" s="9">
        <v>219</v>
      </c>
      <c r="B220" s="3" t="s">
        <v>745</v>
      </c>
      <c r="C220" s="3" t="s">
        <v>545</v>
      </c>
      <c r="D220" s="2" t="s">
        <v>265</v>
      </c>
      <c r="E220" s="5" t="s">
        <v>482</v>
      </c>
      <c r="F220" s="8">
        <v>7.6195728000000018E-2</v>
      </c>
      <c r="G220" s="7" t="s">
        <v>14</v>
      </c>
      <c r="H220" s="7" t="s">
        <v>301</v>
      </c>
      <c r="I220" s="7">
        <v>200</v>
      </c>
    </row>
    <row r="221" spans="1:9" x14ac:dyDescent="0.2">
      <c r="A221" s="9">
        <v>220</v>
      </c>
      <c r="B221" s="3" t="s">
        <v>746</v>
      </c>
      <c r="C221" s="3" t="s">
        <v>545</v>
      </c>
      <c r="D221" s="2" t="s">
        <v>266</v>
      </c>
      <c r="E221" s="5" t="s">
        <v>483</v>
      </c>
      <c r="F221" s="8">
        <v>0.12151036799999999</v>
      </c>
      <c r="G221" s="7" t="s">
        <v>14</v>
      </c>
      <c r="H221" s="7" t="s">
        <v>301</v>
      </c>
      <c r="I221" s="7">
        <v>200</v>
      </c>
    </row>
    <row r="222" spans="1:9" x14ac:dyDescent="0.2">
      <c r="A222" s="9">
        <v>221</v>
      </c>
      <c r="B222" s="3" t="s">
        <v>747</v>
      </c>
      <c r="C222" s="3" t="s">
        <v>545</v>
      </c>
      <c r="D222" s="2" t="s">
        <v>267</v>
      </c>
      <c r="E222" s="5" t="s">
        <v>484</v>
      </c>
      <c r="F222" s="8">
        <v>0.12198160000000001</v>
      </c>
      <c r="G222" s="7" t="s">
        <v>14</v>
      </c>
      <c r="H222" s="7" t="s">
        <v>301</v>
      </c>
      <c r="I222" s="7">
        <v>200</v>
      </c>
    </row>
    <row r="223" spans="1:9" x14ac:dyDescent="0.2">
      <c r="A223" s="9">
        <v>222</v>
      </c>
      <c r="B223" s="3" t="s">
        <v>748</v>
      </c>
      <c r="C223" s="3" t="s">
        <v>545</v>
      </c>
      <c r="D223" s="2" t="s">
        <v>268</v>
      </c>
      <c r="E223" s="5" t="s">
        <v>485</v>
      </c>
      <c r="F223" s="8">
        <v>9.1227199999999994E-2</v>
      </c>
      <c r="G223" s="7" t="s">
        <v>14</v>
      </c>
      <c r="H223" s="7" t="s">
        <v>301</v>
      </c>
      <c r="I223" s="7">
        <v>200</v>
      </c>
    </row>
    <row r="224" spans="1:9" x14ac:dyDescent="0.2">
      <c r="A224" s="9">
        <v>223</v>
      </c>
      <c r="B224" s="3" t="s">
        <v>749</v>
      </c>
      <c r="C224" s="3" t="s">
        <v>545</v>
      </c>
      <c r="D224" s="2" t="s">
        <v>269</v>
      </c>
      <c r="E224" s="5" t="s">
        <v>486</v>
      </c>
      <c r="F224" s="8">
        <v>9.1907999999999976E-2</v>
      </c>
      <c r="G224" s="7" t="s">
        <v>14</v>
      </c>
      <c r="H224" s="7" t="s">
        <v>301</v>
      </c>
      <c r="I224" s="7">
        <v>200</v>
      </c>
    </row>
    <row r="225" spans="1:9" x14ac:dyDescent="0.2">
      <c r="A225" s="9">
        <v>224</v>
      </c>
      <c r="B225" s="3" t="s">
        <v>750</v>
      </c>
      <c r="C225" s="3" t="s">
        <v>545</v>
      </c>
      <c r="D225" s="2" t="s">
        <v>270</v>
      </c>
      <c r="E225" s="5" t="s">
        <v>487</v>
      </c>
      <c r="F225" s="8">
        <v>0.103048848</v>
      </c>
      <c r="G225" s="7" t="s">
        <v>14</v>
      </c>
      <c r="H225" s="7" t="s">
        <v>301</v>
      </c>
      <c r="I225" s="7">
        <v>200</v>
      </c>
    </row>
    <row r="226" spans="1:9" x14ac:dyDescent="0.2">
      <c r="A226" s="9">
        <v>225</v>
      </c>
      <c r="B226" s="3" t="s">
        <v>751</v>
      </c>
      <c r="C226" s="3" t="s">
        <v>545</v>
      </c>
      <c r="D226" s="2" t="s">
        <v>271</v>
      </c>
      <c r="E226" s="5" t="s">
        <v>488</v>
      </c>
      <c r="F226" s="8">
        <v>0.14769216000000002</v>
      </c>
      <c r="G226" s="7" t="s">
        <v>14</v>
      </c>
      <c r="H226" s="7" t="s">
        <v>301</v>
      </c>
      <c r="I226" s="7">
        <v>200</v>
      </c>
    </row>
    <row r="227" spans="1:9" x14ac:dyDescent="0.2">
      <c r="A227" s="9">
        <v>226</v>
      </c>
      <c r="B227" s="3" t="s">
        <v>752</v>
      </c>
      <c r="C227" s="3" t="s">
        <v>545</v>
      </c>
      <c r="D227" s="2" t="s">
        <v>272</v>
      </c>
      <c r="E227" s="5" t="s">
        <v>489</v>
      </c>
      <c r="F227" s="8">
        <v>0.14901010000000003</v>
      </c>
      <c r="G227" s="7" t="s">
        <v>14</v>
      </c>
      <c r="H227" s="7" t="s">
        <v>301</v>
      </c>
      <c r="I227" s="7">
        <v>200</v>
      </c>
    </row>
    <row r="228" spans="1:9" x14ac:dyDescent="0.2">
      <c r="A228" s="9">
        <v>227</v>
      </c>
      <c r="B228" s="3" t="s">
        <v>753</v>
      </c>
      <c r="C228" s="3" t="s">
        <v>545</v>
      </c>
      <c r="D228" s="2" t="s">
        <v>273</v>
      </c>
      <c r="E228" s="5" t="s">
        <v>490</v>
      </c>
      <c r="F228" s="8">
        <v>0.15228607999999999</v>
      </c>
      <c r="G228" s="7" t="s">
        <v>14</v>
      </c>
      <c r="H228" s="7" t="s">
        <v>301</v>
      </c>
      <c r="I228" s="7">
        <v>100</v>
      </c>
    </row>
    <row r="229" spans="1:9" x14ac:dyDescent="0.2">
      <c r="A229" s="9">
        <v>228</v>
      </c>
      <c r="B229" s="3" t="s">
        <v>754</v>
      </c>
      <c r="C229" s="3" t="s">
        <v>545</v>
      </c>
      <c r="D229" s="2" t="s">
        <v>274</v>
      </c>
      <c r="E229" s="5" t="s">
        <v>491</v>
      </c>
      <c r="F229" s="8">
        <v>0.19737043200000001</v>
      </c>
      <c r="G229" s="7" t="s">
        <v>14</v>
      </c>
      <c r="H229" s="7" t="s">
        <v>301</v>
      </c>
      <c r="I229" s="7">
        <v>100</v>
      </c>
    </row>
    <row r="230" spans="1:9" x14ac:dyDescent="0.2">
      <c r="A230" s="9">
        <v>229</v>
      </c>
      <c r="B230" s="3" t="s">
        <v>755</v>
      </c>
      <c r="C230" s="3" t="s">
        <v>545</v>
      </c>
      <c r="D230" s="2" t="s">
        <v>275</v>
      </c>
      <c r="E230" s="5" t="s">
        <v>492</v>
      </c>
      <c r="F230" s="8">
        <v>0.19813499999999998</v>
      </c>
      <c r="G230" s="7" t="s">
        <v>14</v>
      </c>
      <c r="H230" s="7" t="s">
        <v>301</v>
      </c>
      <c r="I230" s="7">
        <v>100</v>
      </c>
    </row>
    <row r="231" spans="1:9" x14ac:dyDescent="0.2">
      <c r="A231" s="9">
        <v>230</v>
      </c>
      <c r="B231" s="3" t="s">
        <v>756</v>
      </c>
      <c r="C231" s="3" t="s">
        <v>545</v>
      </c>
      <c r="D231" s="2" t="s">
        <v>276</v>
      </c>
      <c r="E231" s="5" t="s">
        <v>493</v>
      </c>
      <c r="F231" s="8">
        <v>0.20122080000000003</v>
      </c>
      <c r="G231" s="7" t="s">
        <v>14</v>
      </c>
      <c r="H231" s="7" t="s">
        <v>301</v>
      </c>
      <c r="I231" s="7">
        <v>100</v>
      </c>
    </row>
    <row r="232" spans="1:9" x14ac:dyDescent="0.2">
      <c r="A232" s="9">
        <v>231</v>
      </c>
      <c r="B232" s="3" t="s">
        <v>757</v>
      </c>
      <c r="C232" s="3" t="s">
        <v>545</v>
      </c>
      <c r="D232" s="2" t="s">
        <v>277</v>
      </c>
      <c r="E232" s="5" t="s">
        <v>494</v>
      </c>
      <c r="F232" s="8">
        <v>0.24772003200000001</v>
      </c>
      <c r="G232" s="7" t="s">
        <v>14</v>
      </c>
      <c r="H232" s="7" t="s">
        <v>301</v>
      </c>
      <c r="I232" s="7">
        <v>100</v>
      </c>
    </row>
    <row r="233" spans="1:9" x14ac:dyDescent="0.2">
      <c r="A233" s="9">
        <v>232</v>
      </c>
      <c r="B233" s="3" t="s">
        <v>758</v>
      </c>
      <c r="C233" s="3" t="s">
        <v>545</v>
      </c>
      <c r="D233" s="2" t="s">
        <v>278</v>
      </c>
      <c r="E233" s="5" t="s">
        <v>495</v>
      </c>
      <c r="F233" s="8">
        <v>0.30948220800000004</v>
      </c>
      <c r="G233" s="7" t="s">
        <v>14</v>
      </c>
      <c r="H233" s="7" t="s">
        <v>301</v>
      </c>
      <c r="I233" s="7">
        <v>100</v>
      </c>
    </row>
    <row r="234" spans="1:9" x14ac:dyDescent="0.2">
      <c r="A234" s="9">
        <v>233</v>
      </c>
      <c r="B234" s="3" t="s">
        <v>759</v>
      </c>
      <c r="C234" s="3" t="s">
        <v>545</v>
      </c>
      <c r="D234" s="2" t="s">
        <v>279</v>
      </c>
      <c r="E234" s="5" t="s">
        <v>496</v>
      </c>
      <c r="F234" s="8">
        <v>0.31779299999999999</v>
      </c>
      <c r="G234" s="7" t="s">
        <v>14</v>
      </c>
      <c r="H234" s="7" t="s">
        <v>301</v>
      </c>
      <c r="I234" s="7">
        <v>100</v>
      </c>
    </row>
    <row r="235" spans="1:9" x14ac:dyDescent="0.2">
      <c r="A235" s="9">
        <v>234</v>
      </c>
      <c r="B235" s="3" t="s">
        <v>855</v>
      </c>
      <c r="C235" s="3" t="s">
        <v>545</v>
      </c>
      <c r="D235" s="1" t="s">
        <v>807</v>
      </c>
      <c r="E235" s="5" t="s">
        <v>808</v>
      </c>
      <c r="F235" s="6">
        <v>0.10261580000000001</v>
      </c>
      <c r="G235" s="7" t="s">
        <v>14</v>
      </c>
      <c r="H235" s="7" t="s">
        <v>301</v>
      </c>
      <c r="I235" s="7">
        <v>200</v>
      </c>
    </row>
    <row r="236" spans="1:9" x14ac:dyDescent="0.2">
      <c r="A236" s="9">
        <v>235</v>
      </c>
      <c r="B236" s="3" t="s">
        <v>856</v>
      </c>
      <c r="C236" s="3" t="s">
        <v>545</v>
      </c>
      <c r="D236" s="1" t="s">
        <v>809</v>
      </c>
      <c r="E236" s="5" t="s">
        <v>810</v>
      </c>
      <c r="F236" s="6">
        <v>0.10986780000000002</v>
      </c>
      <c r="G236" s="7" t="s">
        <v>14</v>
      </c>
      <c r="H236" s="7" t="s">
        <v>301</v>
      </c>
      <c r="I236" s="7">
        <v>200</v>
      </c>
    </row>
    <row r="237" spans="1:9" x14ac:dyDescent="0.2">
      <c r="A237" s="9">
        <v>236</v>
      </c>
      <c r="B237" s="3" t="s">
        <v>857</v>
      </c>
      <c r="C237" s="3" t="s">
        <v>545</v>
      </c>
      <c r="D237" s="1" t="s">
        <v>811</v>
      </c>
      <c r="E237" s="5" t="s">
        <v>812</v>
      </c>
      <c r="F237" s="6">
        <v>0.12727259999999999</v>
      </c>
      <c r="G237" s="7" t="s">
        <v>14</v>
      </c>
      <c r="H237" s="7" t="s">
        <v>301</v>
      </c>
      <c r="I237" s="7">
        <v>200</v>
      </c>
    </row>
    <row r="238" spans="1:9" x14ac:dyDescent="0.2">
      <c r="A238" s="9">
        <v>237</v>
      </c>
      <c r="B238" s="3" t="s">
        <v>858</v>
      </c>
      <c r="C238" s="3" t="s">
        <v>545</v>
      </c>
      <c r="D238" s="1" t="s">
        <v>813</v>
      </c>
      <c r="E238" s="5" t="s">
        <v>814</v>
      </c>
      <c r="F238" s="6">
        <v>0.13960099999999998</v>
      </c>
      <c r="G238" s="7" t="s">
        <v>14</v>
      </c>
      <c r="H238" s="7" t="s">
        <v>301</v>
      </c>
      <c r="I238" s="7">
        <v>200</v>
      </c>
    </row>
    <row r="239" spans="1:9" x14ac:dyDescent="0.2">
      <c r="A239" s="9">
        <v>238</v>
      </c>
      <c r="B239" s="3" t="s">
        <v>859</v>
      </c>
      <c r="C239" s="3" t="s">
        <v>545</v>
      </c>
      <c r="D239" s="1" t="s">
        <v>815</v>
      </c>
      <c r="E239" s="5" t="s">
        <v>816</v>
      </c>
      <c r="F239" s="6">
        <v>0.15700580000000006</v>
      </c>
      <c r="G239" s="7" t="s">
        <v>14</v>
      </c>
      <c r="H239" s="7" t="s">
        <v>301</v>
      </c>
      <c r="I239" s="7">
        <v>200</v>
      </c>
    </row>
    <row r="240" spans="1:9" x14ac:dyDescent="0.2">
      <c r="A240" s="9">
        <v>239</v>
      </c>
      <c r="B240" s="3" t="s">
        <v>860</v>
      </c>
      <c r="C240" s="3" t="s">
        <v>545</v>
      </c>
      <c r="D240" s="1" t="s">
        <v>817</v>
      </c>
      <c r="E240" s="5" t="s">
        <v>818</v>
      </c>
      <c r="F240" s="6">
        <v>0.22154859999999998</v>
      </c>
      <c r="G240" s="7" t="s">
        <v>14</v>
      </c>
      <c r="H240" s="7" t="s">
        <v>301</v>
      </c>
      <c r="I240" s="7">
        <v>200</v>
      </c>
    </row>
    <row r="241" spans="1:9" x14ac:dyDescent="0.2">
      <c r="A241" s="9">
        <v>240</v>
      </c>
      <c r="B241" s="3" t="s">
        <v>861</v>
      </c>
      <c r="C241" s="3" t="s">
        <v>545</v>
      </c>
      <c r="D241" s="1" t="s">
        <v>819</v>
      </c>
      <c r="E241" s="5" t="s">
        <v>820</v>
      </c>
      <c r="F241" s="6">
        <v>0.24874360000000006</v>
      </c>
      <c r="G241" s="7" t="s">
        <v>14</v>
      </c>
      <c r="H241" s="7" t="s">
        <v>301</v>
      </c>
      <c r="I241" s="7">
        <v>100</v>
      </c>
    </row>
    <row r="242" spans="1:9" x14ac:dyDescent="0.2">
      <c r="A242" s="9">
        <v>241</v>
      </c>
      <c r="B242" s="3" t="s">
        <v>862</v>
      </c>
      <c r="C242" s="3" t="s">
        <v>545</v>
      </c>
      <c r="D242" s="1" t="s">
        <v>821</v>
      </c>
      <c r="E242" s="5" t="s">
        <v>822</v>
      </c>
      <c r="F242" s="6">
        <v>0.35897399999999996</v>
      </c>
      <c r="G242" s="7" t="s">
        <v>14</v>
      </c>
      <c r="H242" s="7" t="s">
        <v>301</v>
      </c>
      <c r="I242" s="7">
        <v>100</v>
      </c>
    </row>
    <row r="243" spans="1:9" x14ac:dyDescent="0.2">
      <c r="A243" s="9">
        <v>242</v>
      </c>
      <c r="B243" s="3" t="s">
        <v>863</v>
      </c>
      <c r="C243" s="3" t="s">
        <v>545</v>
      </c>
      <c r="D243" s="1" t="s">
        <v>823</v>
      </c>
      <c r="E243" s="5" t="s">
        <v>824</v>
      </c>
      <c r="F243" s="6">
        <v>0.44744840000000008</v>
      </c>
      <c r="G243" s="7" t="s">
        <v>14</v>
      </c>
      <c r="H243" s="7" t="s">
        <v>301</v>
      </c>
      <c r="I243" s="7">
        <v>100</v>
      </c>
    </row>
    <row r="244" spans="1:9" x14ac:dyDescent="0.2">
      <c r="A244" s="9">
        <v>243</v>
      </c>
      <c r="B244" s="3" t="s">
        <v>864</v>
      </c>
      <c r="C244" s="3" t="s">
        <v>545</v>
      </c>
      <c r="D244" s="1" t="s">
        <v>825</v>
      </c>
      <c r="E244" s="5" t="s">
        <v>826</v>
      </c>
      <c r="F244" s="6">
        <v>0.11784500000000002</v>
      </c>
      <c r="G244" s="7" t="s">
        <v>14</v>
      </c>
      <c r="H244" s="7" t="s">
        <v>301</v>
      </c>
      <c r="I244" s="7">
        <v>200</v>
      </c>
    </row>
    <row r="245" spans="1:9" x14ac:dyDescent="0.2">
      <c r="A245" s="9">
        <v>244</v>
      </c>
      <c r="B245" s="3" t="s">
        <v>865</v>
      </c>
      <c r="C245" s="3" t="s">
        <v>545</v>
      </c>
      <c r="D245" s="1" t="s">
        <v>827</v>
      </c>
      <c r="E245" s="5" t="s">
        <v>828</v>
      </c>
      <c r="F245" s="6">
        <v>0.11349380000000001</v>
      </c>
      <c r="G245" s="7" t="s">
        <v>14</v>
      </c>
      <c r="H245" s="7" t="s">
        <v>301</v>
      </c>
      <c r="I245" s="7">
        <v>200</v>
      </c>
    </row>
    <row r="246" spans="1:9" x14ac:dyDescent="0.2">
      <c r="A246" s="9">
        <v>245</v>
      </c>
      <c r="B246" s="3" t="s">
        <v>866</v>
      </c>
      <c r="C246" s="3" t="s">
        <v>545</v>
      </c>
      <c r="D246" s="1" t="s">
        <v>829</v>
      </c>
      <c r="E246" s="5" t="s">
        <v>830</v>
      </c>
      <c r="F246" s="6">
        <v>0.11857019999999999</v>
      </c>
      <c r="G246" s="7" t="s">
        <v>14</v>
      </c>
      <c r="H246" s="7" t="s">
        <v>301</v>
      </c>
      <c r="I246" s="7">
        <v>200</v>
      </c>
    </row>
    <row r="247" spans="1:9" x14ac:dyDescent="0.2">
      <c r="A247" s="9">
        <v>246</v>
      </c>
      <c r="B247" s="3" t="s">
        <v>867</v>
      </c>
      <c r="C247" s="3" t="s">
        <v>545</v>
      </c>
      <c r="D247" s="1" t="s">
        <v>831</v>
      </c>
      <c r="E247" s="5" t="s">
        <v>832</v>
      </c>
      <c r="F247" s="6">
        <v>0.14105139999999999</v>
      </c>
      <c r="G247" s="7" t="s">
        <v>14</v>
      </c>
      <c r="H247" s="7" t="s">
        <v>301</v>
      </c>
      <c r="I247" s="7">
        <v>200</v>
      </c>
    </row>
    <row r="248" spans="1:9" x14ac:dyDescent="0.2">
      <c r="A248" s="9">
        <v>247</v>
      </c>
      <c r="B248" s="3" t="s">
        <v>868</v>
      </c>
      <c r="C248" s="3" t="s">
        <v>545</v>
      </c>
      <c r="D248" s="1" t="s">
        <v>833</v>
      </c>
      <c r="E248" s="5" t="s">
        <v>834</v>
      </c>
      <c r="F248" s="6">
        <v>0.14830340000000003</v>
      </c>
      <c r="G248" s="7" t="s">
        <v>14</v>
      </c>
      <c r="H248" s="7" t="s">
        <v>301</v>
      </c>
      <c r="I248" s="7">
        <v>200</v>
      </c>
    </row>
    <row r="249" spans="1:9" x14ac:dyDescent="0.2">
      <c r="A249" s="9">
        <v>248</v>
      </c>
      <c r="B249" s="3" t="s">
        <v>869</v>
      </c>
      <c r="C249" s="3" t="s">
        <v>545</v>
      </c>
      <c r="D249" s="1" t="s">
        <v>835</v>
      </c>
      <c r="E249" s="5" t="s">
        <v>836</v>
      </c>
      <c r="F249" s="6">
        <v>0.18311300000000005</v>
      </c>
      <c r="G249" s="7" t="s">
        <v>14</v>
      </c>
      <c r="H249" s="7" t="s">
        <v>301</v>
      </c>
      <c r="I249" s="7">
        <v>200</v>
      </c>
    </row>
    <row r="250" spans="1:9" x14ac:dyDescent="0.2">
      <c r="A250" s="9">
        <v>249</v>
      </c>
      <c r="B250" s="3" t="s">
        <v>870</v>
      </c>
      <c r="C250" s="3" t="s">
        <v>545</v>
      </c>
      <c r="D250" s="1" t="s">
        <v>837</v>
      </c>
      <c r="E250" s="5" t="s">
        <v>838</v>
      </c>
      <c r="F250" s="6">
        <v>0.30095800000000006</v>
      </c>
      <c r="G250" s="7" t="s">
        <v>14</v>
      </c>
      <c r="H250" s="7" t="s">
        <v>301</v>
      </c>
      <c r="I250" s="7">
        <v>100</v>
      </c>
    </row>
    <row r="251" spans="1:9" x14ac:dyDescent="0.2">
      <c r="A251" s="9">
        <v>250</v>
      </c>
      <c r="B251" s="3" t="s">
        <v>871</v>
      </c>
      <c r="C251" s="3" t="s">
        <v>545</v>
      </c>
      <c r="D251" s="1" t="s">
        <v>839</v>
      </c>
      <c r="E251" s="5" t="s">
        <v>840</v>
      </c>
      <c r="F251" s="6">
        <v>0.34519519999999998</v>
      </c>
      <c r="G251" s="7" t="s">
        <v>14</v>
      </c>
      <c r="H251" s="7" t="s">
        <v>301</v>
      </c>
      <c r="I251" s="7">
        <v>100</v>
      </c>
    </row>
    <row r="252" spans="1:9" x14ac:dyDescent="0.2">
      <c r="A252" s="9">
        <v>251</v>
      </c>
      <c r="B252" s="3" t="s">
        <v>872</v>
      </c>
      <c r="C252" s="3" t="s">
        <v>545</v>
      </c>
      <c r="D252" s="1" t="s">
        <v>841</v>
      </c>
      <c r="E252" s="5" t="s">
        <v>842</v>
      </c>
      <c r="F252" s="6">
        <v>0.45905159999999995</v>
      </c>
      <c r="G252" s="7" t="s">
        <v>14</v>
      </c>
      <c r="H252" s="7" t="s">
        <v>301</v>
      </c>
      <c r="I252" s="7">
        <v>100</v>
      </c>
    </row>
    <row r="253" spans="1:9" x14ac:dyDescent="0.2">
      <c r="A253" s="9">
        <v>252</v>
      </c>
      <c r="B253" s="3" t="s">
        <v>760</v>
      </c>
      <c r="C253" s="3" t="s">
        <v>545</v>
      </c>
      <c r="D253" s="2" t="s">
        <v>280</v>
      </c>
      <c r="E253" s="5" t="s">
        <v>497</v>
      </c>
      <c r="F253" s="8">
        <v>7.5188735999999992E-2</v>
      </c>
      <c r="G253" s="7" t="s">
        <v>14</v>
      </c>
      <c r="H253" s="7" t="s">
        <v>301</v>
      </c>
      <c r="I253" s="7">
        <v>200</v>
      </c>
    </row>
    <row r="254" spans="1:9" x14ac:dyDescent="0.2">
      <c r="A254" s="9">
        <v>253</v>
      </c>
      <c r="B254" s="3" t="s">
        <v>761</v>
      </c>
      <c r="C254" s="3" t="s">
        <v>545</v>
      </c>
      <c r="D254" s="2" t="s">
        <v>281</v>
      </c>
      <c r="E254" s="5" t="s">
        <v>498</v>
      </c>
      <c r="F254" s="8">
        <v>7.7917559999999997E-2</v>
      </c>
      <c r="G254" s="7" t="s">
        <v>14</v>
      </c>
      <c r="H254" s="7" t="s">
        <v>301</v>
      </c>
      <c r="I254" s="7">
        <v>200</v>
      </c>
    </row>
    <row r="255" spans="1:9" x14ac:dyDescent="0.2">
      <c r="A255" s="9">
        <v>254</v>
      </c>
      <c r="B255" s="3" t="s">
        <v>762</v>
      </c>
      <c r="C255" s="3" t="s">
        <v>545</v>
      </c>
      <c r="D255" s="2" t="s">
        <v>282</v>
      </c>
      <c r="E255" s="5" t="s">
        <v>499</v>
      </c>
      <c r="F255" s="8">
        <v>7.8290520000000002E-2</v>
      </c>
      <c r="G255" s="7" t="s">
        <v>14</v>
      </c>
      <c r="H255" s="7" t="s">
        <v>301</v>
      </c>
      <c r="I255" s="7">
        <v>200</v>
      </c>
    </row>
    <row r="256" spans="1:9" x14ac:dyDescent="0.2">
      <c r="A256" s="9">
        <v>255</v>
      </c>
      <c r="B256" s="3" t="s">
        <v>763</v>
      </c>
      <c r="C256" s="3" t="s">
        <v>545</v>
      </c>
      <c r="D256" s="2" t="s">
        <v>283</v>
      </c>
      <c r="E256" s="5" t="s">
        <v>500</v>
      </c>
      <c r="F256" s="8">
        <v>9.3314591999999988E-2</v>
      </c>
      <c r="G256" s="7" t="s">
        <v>14</v>
      </c>
      <c r="H256" s="7" t="s">
        <v>301</v>
      </c>
      <c r="I256" s="7">
        <v>200</v>
      </c>
    </row>
    <row r="257" spans="1:9" x14ac:dyDescent="0.2">
      <c r="A257" s="9">
        <v>256</v>
      </c>
      <c r="B257" s="3" t="s">
        <v>764</v>
      </c>
      <c r="C257" s="3" t="s">
        <v>545</v>
      </c>
      <c r="D257" s="2" t="s">
        <v>284</v>
      </c>
      <c r="E257" s="5" t="s">
        <v>501</v>
      </c>
      <c r="F257" s="8">
        <v>9.3650256000000015E-2</v>
      </c>
      <c r="G257" s="7" t="s">
        <v>14</v>
      </c>
      <c r="H257" s="7" t="s">
        <v>301</v>
      </c>
      <c r="I257" s="7">
        <v>200</v>
      </c>
    </row>
    <row r="258" spans="1:9" x14ac:dyDescent="0.2">
      <c r="A258" s="9">
        <v>257</v>
      </c>
      <c r="B258" s="3" t="s">
        <v>765</v>
      </c>
      <c r="C258" s="3" t="s">
        <v>545</v>
      </c>
      <c r="D258" s="2" t="s">
        <v>285</v>
      </c>
      <c r="E258" s="5" t="s">
        <v>502</v>
      </c>
      <c r="F258" s="8">
        <v>9.7575659999999967E-2</v>
      </c>
      <c r="G258" s="7" t="s">
        <v>14</v>
      </c>
      <c r="H258" s="7" t="s">
        <v>301</v>
      </c>
      <c r="I258" s="7">
        <v>200</v>
      </c>
    </row>
    <row r="259" spans="1:9" x14ac:dyDescent="0.2">
      <c r="A259" s="9">
        <v>258</v>
      </c>
      <c r="B259" s="3" t="s">
        <v>766</v>
      </c>
      <c r="C259" s="3" t="s">
        <v>545</v>
      </c>
      <c r="D259" s="2" t="s">
        <v>286</v>
      </c>
      <c r="E259" s="5" t="s">
        <v>503</v>
      </c>
      <c r="F259" s="8">
        <v>9.8461440000000011E-2</v>
      </c>
      <c r="G259" s="7" t="s">
        <v>14</v>
      </c>
      <c r="H259" s="7" t="s">
        <v>301</v>
      </c>
      <c r="I259" s="7">
        <v>200</v>
      </c>
    </row>
    <row r="260" spans="1:9" x14ac:dyDescent="0.2">
      <c r="A260" s="9">
        <v>259</v>
      </c>
      <c r="B260" s="3" t="s">
        <v>767</v>
      </c>
      <c r="C260" s="3" t="s">
        <v>545</v>
      </c>
      <c r="D260" s="2" t="s">
        <v>287</v>
      </c>
      <c r="E260" s="5" t="s">
        <v>504</v>
      </c>
      <c r="F260" s="8">
        <v>0.11760672000000001</v>
      </c>
      <c r="G260" s="7" t="s">
        <v>14</v>
      </c>
      <c r="H260" s="7" t="s">
        <v>301</v>
      </c>
      <c r="I260" s="7">
        <v>200</v>
      </c>
    </row>
    <row r="261" spans="1:9" x14ac:dyDescent="0.2">
      <c r="A261" s="9">
        <v>260</v>
      </c>
      <c r="B261" s="3" t="s">
        <v>768</v>
      </c>
      <c r="C261" s="3" t="s">
        <v>545</v>
      </c>
      <c r="D261" s="2" t="s">
        <v>288</v>
      </c>
      <c r="E261" s="5" t="s">
        <v>505</v>
      </c>
      <c r="F261" s="8">
        <v>0.22623753600000002</v>
      </c>
      <c r="G261" s="7" t="s">
        <v>14</v>
      </c>
      <c r="H261" s="7" t="s">
        <v>301</v>
      </c>
      <c r="I261" s="7">
        <v>100</v>
      </c>
    </row>
    <row r="262" spans="1:9" x14ac:dyDescent="0.2">
      <c r="A262" s="9">
        <v>261</v>
      </c>
      <c r="B262" s="3" t="s">
        <v>769</v>
      </c>
      <c r="C262" s="3" t="s">
        <v>545</v>
      </c>
      <c r="D262" s="2" t="s">
        <v>289</v>
      </c>
      <c r="E262" s="5" t="s">
        <v>506</v>
      </c>
      <c r="F262" s="8">
        <v>0.21520384000000001</v>
      </c>
      <c r="G262" s="7" t="s">
        <v>14</v>
      </c>
      <c r="H262" s="7" t="s">
        <v>301</v>
      </c>
      <c r="I262" s="7">
        <v>100</v>
      </c>
    </row>
    <row r="263" spans="1:9" x14ac:dyDescent="0.2">
      <c r="A263" s="9">
        <v>262</v>
      </c>
      <c r="B263" s="3" t="s">
        <v>770</v>
      </c>
      <c r="C263" s="3" t="s">
        <v>545</v>
      </c>
      <c r="D263" s="2" t="s">
        <v>290</v>
      </c>
      <c r="E263" s="5" t="s">
        <v>507</v>
      </c>
      <c r="F263" s="8">
        <v>0.21480719999999995</v>
      </c>
      <c r="G263" s="7" t="s">
        <v>14</v>
      </c>
      <c r="H263" s="7" t="s">
        <v>301</v>
      </c>
      <c r="I263" s="7">
        <v>100</v>
      </c>
    </row>
    <row r="264" spans="1:9" x14ac:dyDescent="0.2">
      <c r="A264" s="9">
        <v>263</v>
      </c>
      <c r="B264" s="3" t="s">
        <v>771</v>
      </c>
      <c r="C264" s="3" t="s">
        <v>545</v>
      </c>
      <c r="D264" s="2" t="s">
        <v>291</v>
      </c>
      <c r="E264" s="5" t="s">
        <v>508</v>
      </c>
      <c r="F264" s="8">
        <v>0.22556620799999996</v>
      </c>
      <c r="G264" s="7" t="s">
        <v>14</v>
      </c>
      <c r="H264" s="7" t="s">
        <v>301</v>
      </c>
      <c r="I264" s="7">
        <v>100</v>
      </c>
    </row>
    <row r="265" spans="1:9" x14ac:dyDescent="0.2">
      <c r="A265" s="9">
        <v>264</v>
      </c>
      <c r="B265" s="3" t="s">
        <v>772</v>
      </c>
      <c r="C265" s="3" t="s">
        <v>545</v>
      </c>
      <c r="D265" s="2" t="s">
        <v>292</v>
      </c>
      <c r="E265" s="5" t="s">
        <v>509</v>
      </c>
      <c r="F265" s="8">
        <v>0.33230736000000005</v>
      </c>
      <c r="G265" s="7" t="s">
        <v>14</v>
      </c>
      <c r="H265" s="7" t="s">
        <v>301</v>
      </c>
      <c r="I265" s="7">
        <v>100</v>
      </c>
    </row>
    <row r="266" spans="1:9" x14ac:dyDescent="0.2">
      <c r="A266" s="9">
        <v>265</v>
      </c>
      <c r="B266" s="3" t="s">
        <v>843</v>
      </c>
      <c r="C266" s="3" t="s">
        <v>545</v>
      </c>
      <c r="D266" s="1" t="s">
        <v>783</v>
      </c>
      <c r="E266" s="5" t="s">
        <v>784</v>
      </c>
      <c r="F266" s="6">
        <v>0.19109020000000002</v>
      </c>
      <c r="G266" s="7" t="s">
        <v>14</v>
      </c>
      <c r="H266" s="7" t="s">
        <v>301</v>
      </c>
      <c r="I266" s="7">
        <v>200</v>
      </c>
    </row>
    <row r="267" spans="1:9" x14ac:dyDescent="0.2">
      <c r="A267" s="9">
        <v>266</v>
      </c>
      <c r="B267" s="3" t="s">
        <v>845</v>
      </c>
      <c r="C267" s="3" t="s">
        <v>545</v>
      </c>
      <c r="D267" s="1" t="s">
        <v>785</v>
      </c>
      <c r="E267" s="5" t="s">
        <v>786</v>
      </c>
      <c r="F267" s="6">
        <v>0.22988839999999996</v>
      </c>
      <c r="G267" s="7" t="s">
        <v>14</v>
      </c>
      <c r="H267" s="7" t="s">
        <v>301</v>
      </c>
      <c r="I267" s="7">
        <v>100</v>
      </c>
    </row>
    <row r="268" spans="1:9" x14ac:dyDescent="0.2">
      <c r="A268" s="9">
        <v>267</v>
      </c>
      <c r="B268" s="3" t="s">
        <v>844</v>
      </c>
      <c r="C268" s="3" t="s">
        <v>545</v>
      </c>
      <c r="D268" s="1" t="s">
        <v>787</v>
      </c>
      <c r="E268" s="5" t="s">
        <v>788</v>
      </c>
      <c r="F268" s="6">
        <v>0.35524439999999996</v>
      </c>
      <c r="G268" s="7" t="s">
        <v>14</v>
      </c>
      <c r="H268" s="7" t="s">
        <v>301</v>
      </c>
      <c r="I268" s="7">
        <v>70</v>
      </c>
    </row>
    <row r="269" spans="1:9" x14ac:dyDescent="0.2">
      <c r="A269" s="9">
        <v>268</v>
      </c>
      <c r="B269" s="3" t="s">
        <v>851</v>
      </c>
      <c r="C269" s="3" t="s">
        <v>545</v>
      </c>
      <c r="D269" s="1" t="s">
        <v>799</v>
      </c>
      <c r="E269" s="5" t="s">
        <v>800</v>
      </c>
      <c r="F269" s="6">
        <v>70</v>
      </c>
      <c r="G269" s="7" t="s">
        <v>14</v>
      </c>
      <c r="H269" s="7" t="s">
        <v>301</v>
      </c>
      <c r="I269" s="7">
        <v>1</v>
      </c>
    </row>
    <row r="270" spans="1:9" x14ac:dyDescent="0.2">
      <c r="A270" s="9">
        <v>269</v>
      </c>
      <c r="B270" s="3" t="s">
        <v>852</v>
      </c>
      <c r="C270" s="3" t="s">
        <v>545</v>
      </c>
      <c r="D270" s="1" t="s">
        <v>801</v>
      </c>
      <c r="E270" s="5" t="s">
        <v>802</v>
      </c>
      <c r="F270" s="6">
        <v>75</v>
      </c>
      <c r="G270" s="7" t="s">
        <v>14</v>
      </c>
      <c r="H270" s="7" t="s">
        <v>301</v>
      </c>
      <c r="I270" s="7">
        <v>1</v>
      </c>
    </row>
    <row r="271" spans="1:9" x14ac:dyDescent="0.2">
      <c r="A271" s="9">
        <v>270</v>
      </c>
      <c r="B271" s="3" t="s">
        <v>853</v>
      </c>
      <c r="C271" s="3" t="s">
        <v>545</v>
      </c>
      <c r="D271" s="1" t="s">
        <v>803</v>
      </c>
      <c r="E271" s="5" t="s">
        <v>804</v>
      </c>
      <c r="F271" s="6">
        <v>35</v>
      </c>
      <c r="G271" s="7" t="s">
        <v>14</v>
      </c>
      <c r="H271" s="7" t="s">
        <v>301</v>
      </c>
      <c r="I271" s="7">
        <v>1</v>
      </c>
    </row>
    <row r="272" spans="1:9" x14ac:dyDescent="0.2">
      <c r="A272" s="9">
        <v>271</v>
      </c>
      <c r="B272" s="3" t="s">
        <v>854</v>
      </c>
      <c r="C272" s="3" t="s">
        <v>545</v>
      </c>
      <c r="D272" s="1" t="s">
        <v>805</v>
      </c>
      <c r="E272" s="5" t="s">
        <v>806</v>
      </c>
      <c r="F272" s="6">
        <v>90</v>
      </c>
      <c r="G272" s="7" t="s">
        <v>14</v>
      </c>
      <c r="H272" s="7" t="s">
        <v>301</v>
      </c>
      <c r="I272" s="7">
        <v>1</v>
      </c>
    </row>
    <row r="273" spans="1:9" x14ac:dyDescent="0.2">
      <c r="A273" s="9">
        <v>272</v>
      </c>
      <c r="B273" s="3" t="s">
        <v>781</v>
      </c>
      <c r="C273" s="3" t="s">
        <v>545</v>
      </c>
      <c r="D273" s="2" t="s">
        <v>303</v>
      </c>
      <c r="E273" s="5" t="s">
        <v>304</v>
      </c>
      <c r="F273" s="8">
        <v>1.137</v>
      </c>
      <c r="G273" s="7" t="s">
        <v>14</v>
      </c>
      <c r="H273" s="7" t="s">
        <v>301</v>
      </c>
      <c r="I273" s="7">
        <v>1</v>
      </c>
    </row>
    <row r="274" spans="1:9" x14ac:dyDescent="0.2">
      <c r="A274" s="9">
        <v>273</v>
      </c>
      <c r="B274" s="3" t="s">
        <v>846</v>
      </c>
      <c r="C274" s="3" t="s">
        <v>546</v>
      </c>
      <c r="D274" s="1" t="s">
        <v>789</v>
      </c>
      <c r="E274" s="5" t="s">
        <v>790</v>
      </c>
      <c r="F274" s="6">
        <v>0.32976294399999995</v>
      </c>
      <c r="G274" s="7" t="s">
        <v>14</v>
      </c>
      <c r="H274" s="7" t="s">
        <v>301</v>
      </c>
      <c r="I274" s="7">
        <v>50</v>
      </c>
    </row>
    <row r="275" spans="1:9" x14ac:dyDescent="0.2">
      <c r="A275" s="9">
        <v>274</v>
      </c>
      <c r="B275" s="3" t="s">
        <v>847</v>
      </c>
      <c r="C275" s="3" t="s">
        <v>546</v>
      </c>
      <c r="D275" s="1" t="s">
        <v>791</v>
      </c>
      <c r="E275" s="5" t="s">
        <v>792</v>
      </c>
      <c r="F275" s="6">
        <v>0.49342607999999999</v>
      </c>
      <c r="G275" s="7" t="s">
        <v>14</v>
      </c>
      <c r="H275" s="7" t="s">
        <v>301</v>
      </c>
      <c r="I275" s="7">
        <v>40</v>
      </c>
    </row>
    <row r="276" spans="1:9" x14ac:dyDescent="0.2">
      <c r="A276" s="9">
        <v>275</v>
      </c>
      <c r="B276" s="3" t="s">
        <v>848</v>
      </c>
      <c r="C276" s="3" t="s">
        <v>546</v>
      </c>
      <c r="D276" s="1" t="s">
        <v>793</v>
      </c>
      <c r="E276" s="5" t="s">
        <v>794</v>
      </c>
      <c r="F276" s="6">
        <v>0.59454796799999987</v>
      </c>
      <c r="G276" s="7" t="s">
        <v>14</v>
      </c>
      <c r="H276" s="7" t="s">
        <v>301</v>
      </c>
      <c r="I276" s="7">
        <v>25</v>
      </c>
    </row>
    <row r="277" spans="1:9" x14ac:dyDescent="0.2">
      <c r="A277" s="9">
        <v>276</v>
      </c>
      <c r="B277" s="3" t="s">
        <v>849</v>
      </c>
      <c r="C277" s="3" t="s">
        <v>546</v>
      </c>
      <c r="D277" s="1" t="s">
        <v>795</v>
      </c>
      <c r="E277" s="5" t="s">
        <v>796</v>
      </c>
      <c r="F277" s="6">
        <v>0.74887052799999987</v>
      </c>
      <c r="G277" s="7" t="s">
        <v>14</v>
      </c>
      <c r="H277" s="7" t="s">
        <v>301</v>
      </c>
      <c r="I277" s="7">
        <v>25</v>
      </c>
    </row>
    <row r="278" spans="1:9" x14ac:dyDescent="0.2">
      <c r="A278" s="9">
        <v>277</v>
      </c>
      <c r="B278" s="3" t="s">
        <v>850</v>
      </c>
      <c r="C278" s="3" t="s">
        <v>546</v>
      </c>
      <c r="D278" s="1" t="s">
        <v>797</v>
      </c>
      <c r="E278" s="5" t="s">
        <v>798</v>
      </c>
      <c r="F278" s="6">
        <v>1.1005635200000001</v>
      </c>
      <c r="G278" s="7" t="s">
        <v>14</v>
      </c>
      <c r="H278" s="7" t="s">
        <v>301</v>
      </c>
      <c r="I278" s="7">
        <v>20</v>
      </c>
    </row>
    <row r="279" spans="1:9" x14ac:dyDescent="0.2">
      <c r="A279" s="9">
        <v>278</v>
      </c>
      <c r="B279" s="3" t="s">
        <v>773</v>
      </c>
      <c r="C279" s="3" t="s">
        <v>546</v>
      </c>
      <c r="D279" s="2" t="s">
        <v>293</v>
      </c>
      <c r="E279" s="5" t="s">
        <v>510</v>
      </c>
      <c r="F279" s="8">
        <v>9.3654399999999971E-2</v>
      </c>
      <c r="G279" s="7" t="s">
        <v>14</v>
      </c>
      <c r="H279" s="7" t="s">
        <v>301</v>
      </c>
      <c r="I279" s="7">
        <v>200</v>
      </c>
    </row>
    <row r="280" spans="1:9" x14ac:dyDescent="0.2">
      <c r="A280" s="9">
        <v>279</v>
      </c>
      <c r="B280" s="3" t="s">
        <v>774</v>
      </c>
      <c r="C280" s="3" t="s">
        <v>546</v>
      </c>
      <c r="D280" s="2" t="s">
        <v>294</v>
      </c>
      <c r="E280" s="5" t="s">
        <v>511</v>
      </c>
      <c r="F280" s="8">
        <v>0.16244479999999994</v>
      </c>
      <c r="G280" s="7" t="s">
        <v>14</v>
      </c>
      <c r="H280" s="7" t="s">
        <v>301</v>
      </c>
      <c r="I280" s="7">
        <v>100</v>
      </c>
    </row>
    <row r="281" spans="1:9" x14ac:dyDescent="0.2">
      <c r="A281" s="9">
        <v>280</v>
      </c>
      <c r="B281" s="3" t="s">
        <v>775</v>
      </c>
      <c r="C281" s="3" t="s">
        <v>546</v>
      </c>
      <c r="D281" s="2" t="s">
        <v>295</v>
      </c>
      <c r="E281" s="5" t="s">
        <v>512</v>
      </c>
      <c r="F281" s="8">
        <v>0.16576000000000002</v>
      </c>
      <c r="G281" s="7" t="s">
        <v>14</v>
      </c>
      <c r="H281" s="7" t="s">
        <v>301</v>
      </c>
      <c r="I281" s="7">
        <v>70</v>
      </c>
    </row>
    <row r="282" spans="1:9" x14ac:dyDescent="0.2">
      <c r="A282" s="9">
        <v>281</v>
      </c>
      <c r="B282" s="3" t="s">
        <v>776</v>
      </c>
      <c r="C282" s="3" t="s">
        <v>546</v>
      </c>
      <c r="D282" s="2" t="s">
        <v>296</v>
      </c>
      <c r="E282" s="5" t="s">
        <v>513</v>
      </c>
      <c r="F282" s="8">
        <v>0.47984757333333306</v>
      </c>
      <c r="G282" s="7" t="s">
        <v>14</v>
      </c>
      <c r="H282" s="7" t="s">
        <v>301</v>
      </c>
      <c r="I282" s="7">
        <v>30</v>
      </c>
    </row>
    <row r="283" spans="1:9" x14ac:dyDescent="0.2">
      <c r="A283" s="9">
        <v>282</v>
      </c>
      <c r="B283" s="3" t="s">
        <v>777</v>
      </c>
      <c r="C283" s="3" t="s">
        <v>546</v>
      </c>
      <c r="D283" s="2" t="s">
        <v>297</v>
      </c>
      <c r="E283" s="5" t="s">
        <v>514</v>
      </c>
      <c r="F283" s="8">
        <v>0.90712160000000008</v>
      </c>
      <c r="G283" s="7" t="s">
        <v>14</v>
      </c>
      <c r="H283" s="7" t="s">
        <v>301</v>
      </c>
      <c r="I283" s="7">
        <v>20</v>
      </c>
    </row>
    <row r="284" spans="1:9" x14ac:dyDescent="0.2">
      <c r="A284" s="9">
        <v>283</v>
      </c>
      <c r="B284" s="3" t="s">
        <v>778</v>
      </c>
      <c r="C284" s="3" t="s">
        <v>546</v>
      </c>
      <c r="D284" s="2" t="s">
        <v>298</v>
      </c>
      <c r="E284" s="5" t="s">
        <v>515</v>
      </c>
      <c r="F284" s="8">
        <v>1.3310527999999999</v>
      </c>
      <c r="G284" s="7" t="s">
        <v>14</v>
      </c>
      <c r="H284" s="7" t="s">
        <v>301</v>
      </c>
      <c r="I284" s="7">
        <v>15</v>
      </c>
    </row>
    <row r="285" spans="1:9" x14ac:dyDescent="0.2">
      <c r="A285" s="9">
        <v>284</v>
      </c>
      <c r="B285" s="3" t="s">
        <v>779</v>
      </c>
      <c r="C285" s="3" t="s">
        <v>546</v>
      </c>
      <c r="D285" s="2" t="s">
        <v>299</v>
      </c>
      <c r="E285" s="5" t="s">
        <v>516</v>
      </c>
      <c r="F285" s="8">
        <v>1.7090961066666694</v>
      </c>
      <c r="G285" s="7" t="s">
        <v>14</v>
      </c>
      <c r="H285" s="7" t="s">
        <v>301</v>
      </c>
      <c r="I285" s="7">
        <v>15</v>
      </c>
    </row>
    <row r="286" spans="1:9" x14ac:dyDescent="0.2">
      <c r="A286" s="9">
        <v>285</v>
      </c>
      <c r="B286" s="3" t="s">
        <v>780</v>
      </c>
      <c r="C286" s="3" t="s">
        <v>546</v>
      </c>
      <c r="D286" s="2" t="s">
        <v>300</v>
      </c>
      <c r="E286" s="5" t="s">
        <v>517</v>
      </c>
      <c r="F286" s="8">
        <v>2.1242144000000005</v>
      </c>
      <c r="G286" s="7" t="s">
        <v>14</v>
      </c>
      <c r="H286" s="7" t="s">
        <v>301</v>
      </c>
      <c r="I286" s="7">
        <v>10</v>
      </c>
    </row>
  </sheetData>
  <autoFilter ref="B1:H27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85" zoomScaleNormal="85" workbookViewId="0">
      <selection activeCell="M4" sqref="M4"/>
    </sheetView>
  </sheetViews>
  <sheetFormatPr defaultRowHeight="15" x14ac:dyDescent="0.25"/>
  <cols>
    <col min="1" max="1" width="7.42578125" style="14" bestFit="1" customWidth="1"/>
    <col min="2" max="2" width="21.42578125" style="14" customWidth="1"/>
    <col min="3" max="3" width="37" style="14" customWidth="1"/>
    <col min="4" max="4" width="10" style="15" bestFit="1" customWidth="1"/>
    <col min="5" max="5" width="10.5703125" style="14" bestFit="1" customWidth="1"/>
    <col min="6" max="6" width="13.28515625" style="14" bestFit="1" customWidth="1"/>
    <col min="7" max="7" width="13.28515625" style="14" customWidth="1"/>
    <col min="8" max="8" width="15.42578125" style="14" bestFit="1" customWidth="1"/>
    <col min="9" max="10" width="9.140625" style="14"/>
    <col min="11" max="11" width="18.5703125" style="14" bestFit="1" customWidth="1"/>
    <col min="12" max="12" width="16.28515625" style="14" customWidth="1"/>
    <col min="13" max="13" width="18.28515625" customWidth="1"/>
  </cols>
  <sheetData>
    <row r="1" spans="1:12" ht="25.5" x14ac:dyDescent="0.25">
      <c r="A1" s="17" t="s">
        <v>782</v>
      </c>
      <c r="B1" s="17" t="s">
        <v>0</v>
      </c>
      <c r="C1" s="17" t="s">
        <v>1</v>
      </c>
      <c r="D1" s="18" t="s">
        <v>2</v>
      </c>
      <c r="E1" s="16" t="s">
        <v>13</v>
      </c>
      <c r="F1" s="16" t="s">
        <v>875</v>
      </c>
      <c r="G1" s="16" t="s">
        <v>52</v>
      </c>
      <c r="H1" s="16" t="s">
        <v>525</v>
      </c>
      <c r="I1" s="13" t="s">
        <v>873</v>
      </c>
      <c r="J1" s="13" t="s">
        <v>874</v>
      </c>
      <c r="K1" s="16" t="s">
        <v>13</v>
      </c>
      <c r="L1" s="13" t="s">
        <v>876</v>
      </c>
    </row>
    <row r="2" spans="1:12" x14ac:dyDescent="0.25">
      <c r="A2" s="17">
        <v>1</v>
      </c>
      <c r="B2" s="21" t="s">
        <v>3</v>
      </c>
      <c r="C2" s="19" t="str">
        <f>VLOOKUP(B2,'OPAXA 2026 MART FİYAT LİSTESİ'!D:I,2,)</f>
        <v>Motor (Faz) Koruma Rölesi</v>
      </c>
      <c r="D2" s="20">
        <f>VLOOKUP(B2,'OPAXA 2026 MART FİYAT LİSTESİ'!D:I,3,)</f>
        <v>25</v>
      </c>
      <c r="E2" s="19" t="str">
        <f>VLOOKUP(B2,'OPAXA 2026 MART FİYAT LİSTESİ'!D:I,4,)</f>
        <v>USD</v>
      </c>
      <c r="F2" s="22">
        <v>1</v>
      </c>
      <c r="G2" s="19" t="str">
        <f>VLOOKUP('SİPARİŞ SAYFASI'!B2,'OPAXA 2026 MART FİYAT LİSTESİ'!D:I,5,)</f>
        <v>Adet</v>
      </c>
      <c r="H2" s="19">
        <f>VLOOKUP(B2,'OPAXA 2026 MART FİYAT LİSTESİ'!D:I,6,)</f>
        <v>10</v>
      </c>
      <c r="I2" s="23">
        <v>0.7</v>
      </c>
      <c r="J2" s="20">
        <f>D2-(D2*I2)</f>
        <v>7.5</v>
      </c>
      <c r="K2" s="19" t="str">
        <f>VLOOKUP(B2,'OPAXA 2026 MART FİYAT LİSTESİ'!D:G,4,)</f>
        <v>USD</v>
      </c>
      <c r="L2" s="20">
        <f>J2*F2</f>
        <v>7.5</v>
      </c>
    </row>
    <row r="3" spans="1:12" x14ac:dyDescent="0.25">
      <c r="A3" s="17">
        <v>2</v>
      </c>
      <c r="B3" s="21" t="s">
        <v>15</v>
      </c>
      <c r="C3" s="19" t="str">
        <f>VLOOKUP(B3,'OPAXA 2026 MART FİYAT LİSTESİ'!D:I,2,)</f>
        <v>Pg7 Siyah Polyamid Spiral Boru</v>
      </c>
      <c r="D3" s="20">
        <f>VLOOKUP(B3,'OPAXA 2026 MART FİYAT LİSTESİ'!D:I,3,)</f>
        <v>0.59972000000000003</v>
      </c>
      <c r="E3" s="19" t="str">
        <f>VLOOKUP(B3,'OPAXA 2026 MART FİYAT LİSTESİ'!D:I,4,)</f>
        <v>EUR</v>
      </c>
      <c r="F3" s="22">
        <v>100</v>
      </c>
      <c r="G3" s="19" t="str">
        <f>VLOOKUP('SİPARİŞ SAYFASI'!B3,'OPAXA 2026 MART FİYAT LİSTESİ'!D:I,5,)</f>
        <v>Metre</v>
      </c>
      <c r="H3" s="19">
        <f>VLOOKUP(B3,'OPAXA 2026 MART FİYAT LİSTESİ'!D:I,6,)</f>
        <v>100</v>
      </c>
      <c r="I3" s="23">
        <v>0.7</v>
      </c>
      <c r="J3" s="20">
        <f t="shared" ref="J3:J21" si="0">D3-(D3*I3)</f>
        <v>0.17991600000000002</v>
      </c>
      <c r="K3" s="19" t="str">
        <f>VLOOKUP(B3,'OPAXA 2026 MART FİYAT LİSTESİ'!D:G,4,)</f>
        <v>EUR</v>
      </c>
      <c r="L3" s="20">
        <f t="shared" ref="L3:L21" si="1">J3*F3</f>
        <v>17.991600000000002</v>
      </c>
    </row>
    <row r="4" spans="1:12" x14ac:dyDescent="0.25">
      <c r="A4" s="17">
        <v>3</v>
      </c>
      <c r="B4" s="21"/>
      <c r="C4" s="19" t="e">
        <f>VLOOKUP(B4,'OPAXA 2026 MART FİYAT LİSTESİ'!D:I,2,)</f>
        <v>#N/A</v>
      </c>
      <c r="D4" s="20" t="e">
        <f>VLOOKUP(B4,'OPAXA 2026 MART FİYAT LİSTESİ'!D:I,3,)</f>
        <v>#N/A</v>
      </c>
      <c r="E4" s="19" t="e">
        <f>VLOOKUP(B4,'OPAXA 2026 MART FİYAT LİSTESİ'!D:I,4,)</f>
        <v>#N/A</v>
      </c>
      <c r="F4" s="22"/>
      <c r="G4" s="19" t="e">
        <f>VLOOKUP('SİPARİŞ SAYFASI'!B4,'OPAXA 2026 MART FİYAT LİSTESİ'!D:I,5,)</f>
        <v>#N/A</v>
      </c>
      <c r="H4" s="19" t="e">
        <f>VLOOKUP(B4,'OPAXA 2026 MART FİYAT LİSTESİ'!D:I,6,)</f>
        <v>#N/A</v>
      </c>
      <c r="I4" s="23"/>
      <c r="J4" s="20" t="e">
        <f t="shared" si="0"/>
        <v>#N/A</v>
      </c>
      <c r="K4" s="19" t="e">
        <f>VLOOKUP(B4,'OPAXA 2026 MART FİYAT LİSTESİ'!D:G,4,)</f>
        <v>#N/A</v>
      </c>
      <c r="L4" s="20" t="e">
        <f t="shared" si="1"/>
        <v>#N/A</v>
      </c>
    </row>
    <row r="5" spans="1:12" x14ac:dyDescent="0.25">
      <c r="A5" s="17">
        <v>4</v>
      </c>
      <c r="B5" s="21"/>
      <c r="C5" s="19" t="e">
        <f>VLOOKUP(B5,'OPAXA 2026 MART FİYAT LİSTESİ'!D:I,2,)</f>
        <v>#N/A</v>
      </c>
      <c r="D5" s="20" t="e">
        <f>VLOOKUP(B5,'OPAXA 2026 MART FİYAT LİSTESİ'!D:I,3,)</f>
        <v>#N/A</v>
      </c>
      <c r="E5" s="19" t="e">
        <f>VLOOKUP(B5,'OPAXA 2026 MART FİYAT LİSTESİ'!D:I,4,)</f>
        <v>#N/A</v>
      </c>
      <c r="F5" s="22"/>
      <c r="G5" s="19" t="e">
        <f>VLOOKUP('SİPARİŞ SAYFASI'!B5,'OPAXA 2026 MART FİYAT LİSTESİ'!D:I,5,)</f>
        <v>#N/A</v>
      </c>
      <c r="H5" s="19" t="e">
        <f>VLOOKUP(B5,'OPAXA 2026 MART FİYAT LİSTESİ'!D:I,6,)</f>
        <v>#N/A</v>
      </c>
      <c r="I5" s="23"/>
      <c r="J5" s="20" t="e">
        <f t="shared" si="0"/>
        <v>#N/A</v>
      </c>
      <c r="K5" s="19" t="e">
        <f>VLOOKUP(B5,'OPAXA 2026 MART FİYAT LİSTESİ'!D:G,4,)</f>
        <v>#N/A</v>
      </c>
      <c r="L5" s="20" t="e">
        <f t="shared" si="1"/>
        <v>#N/A</v>
      </c>
    </row>
    <row r="6" spans="1:12" x14ac:dyDescent="0.25">
      <c r="A6" s="17">
        <v>5</v>
      </c>
      <c r="B6" s="21"/>
      <c r="C6" s="19" t="e">
        <f>VLOOKUP(B6,'OPAXA 2026 MART FİYAT LİSTESİ'!D:I,2,)</f>
        <v>#N/A</v>
      </c>
      <c r="D6" s="20" t="e">
        <f>VLOOKUP(B6,'OPAXA 2026 MART FİYAT LİSTESİ'!D:I,3,)</f>
        <v>#N/A</v>
      </c>
      <c r="E6" s="19" t="e">
        <f>VLOOKUP(B6,'OPAXA 2026 MART FİYAT LİSTESİ'!D:I,4,)</f>
        <v>#N/A</v>
      </c>
      <c r="F6" s="22"/>
      <c r="G6" s="19" t="e">
        <f>VLOOKUP('SİPARİŞ SAYFASI'!B6,'OPAXA 2026 MART FİYAT LİSTESİ'!D:I,5,)</f>
        <v>#N/A</v>
      </c>
      <c r="H6" s="19" t="e">
        <f>VLOOKUP(B6,'OPAXA 2026 MART FİYAT LİSTESİ'!D:I,6,)</f>
        <v>#N/A</v>
      </c>
      <c r="I6" s="23"/>
      <c r="J6" s="20" t="e">
        <f t="shared" si="0"/>
        <v>#N/A</v>
      </c>
      <c r="K6" s="19" t="e">
        <f>VLOOKUP(B6,'OPAXA 2026 MART FİYAT LİSTESİ'!D:G,4,)</f>
        <v>#N/A</v>
      </c>
      <c r="L6" s="20" t="e">
        <f t="shared" si="1"/>
        <v>#N/A</v>
      </c>
    </row>
    <row r="7" spans="1:12" x14ac:dyDescent="0.25">
      <c r="A7" s="17">
        <v>6</v>
      </c>
      <c r="B7" s="21"/>
      <c r="C7" s="19" t="e">
        <f>VLOOKUP(B7,'OPAXA 2026 MART FİYAT LİSTESİ'!D:I,2,)</f>
        <v>#N/A</v>
      </c>
      <c r="D7" s="20" t="e">
        <f>VLOOKUP(B7,'OPAXA 2026 MART FİYAT LİSTESİ'!D:I,3,)</f>
        <v>#N/A</v>
      </c>
      <c r="E7" s="19" t="e">
        <f>VLOOKUP(B7,'OPAXA 2026 MART FİYAT LİSTESİ'!D:I,4,)</f>
        <v>#N/A</v>
      </c>
      <c r="F7" s="22"/>
      <c r="G7" s="19" t="e">
        <f>VLOOKUP('SİPARİŞ SAYFASI'!B7,'OPAXA 2026 MART FİYAT LİSTESİ'!D:I,5,)</f>
        <v>#N/A</v>
      </c>
      <c r="H7" s="19" t="e">
        <f>VLOOKUP(B7,'OPAXA 2026 MART FİYAT LİSTESİ'!D:I,6,)</f>
        <v>#N/A</v>
      </c>
      <c r="I7" s="23"/>
      <c r="J7" s="20" t="e">
        <f t="shared" si="0"/>
        <v>#N/A</v>
      </c>
      <c r="K7" s="19" t="e">
        <f>VLOOKUP(B7,'OPAXA 2026 MART FİYAT LİSTESİ'!D:G,4,)</f>
        <v>#N/A</v>
      </c>
      <c r="L7" s="20" t="e">
        <f t="shared" si="1"/>
        <v>#N/A</v>
      </c>
    </row>
    <row r="8" spans="1:12" x14ac:dyDescent="0.25">
      <c r="A8" s="17">
        <v>7</v>
      </c>
      <c r="B8" s="21"/>
      <c r="C8" s="19" t="e">
        <f>VLOOKUP(B8,'OPAXA 2026 MART FİYAT LİSTESİ'!D:I,2,)</f>
        <v>#N/A</v>
      </c>
      <c r="D8" s="20" t="e">
        <f>VLOOKUP(B8,'OPAXA 2026 MART FİYAT LİSTESİ'!D:I,3,)</f>
        <v>#N/A</v>
      </c>
      <c r="E8" s="19" t="e">
        <f>VLOOKUP(B8,'OPAXA 2026 MART FİYAT LİSTESİ'!D:I,4,)</f>
        <v>#N/A</v>
      </c>
      <c r="F8" s="22"/>
      <c r="G8" s="19" t="e">
        <f>VLOOKUP('SİPARİŞ SAYFASI'!B8,'OPAXA 2026 MART FİYAT LİSTESİ'!D:I,5,)</f>
        <v>#N/A</v>
      </c>
      <c r="H8" s="19" t="e">
        <f>VLOOKUP(B8,'OPAXA 2026 MART FİYAT LİSTESİ'!D:I,6,)</f>
        <v>#N/A</v>
      </c>
      <c r="I8" s="23"/>
      <c r="J8" s="20" t="e">
        <f t="shared" si="0"/>
        <v>#N/A</v>
      </c>
      <c r="K8" s="19" t="e">
        <f>VLOOKUP(B8,'OPAXA 2026 MART FİYAT LİSTESİ'!D:G,4,)</f>
        <v>#N/A</v>
      </c>
      <c r="L8" s="20" t="e">
        <f t="shared" si="1"/>
        <v>#N/A</v>
      </c>
    </row>
    <row r="9" spans="1:12" x14ac:dyDescent="0.25">
      <c r="A9" s="17">
        <v>8</v>
      </c>
      <c r="B9" s="21"/>
      <c r="C9" s="19" t="e">
        <f>VLOOKUP(B9,'OPAXA 2026 MART FİYAT LİSTESİ'!D:I,2,)</f>
        <v>#N/A</v>
      </c>
      <c r="D9" s="20" t="e">
        <f>VLOOKUP(B9,'OPAXA 2026 MART FİYAT LİSTESİ'!D:I,3,)</f>
        <v>#N/A</v>
      </c>
      <c r="E9" s="19" t="e">
        <f>VLOOKUP(B9,'OPAXA 2026 MART FİYAT LİSTESİ'!D:I,4,)</f>
        <v>#N/A</v>
      </c>
      <c r="F9" s="22"/>
      <c r="G9" s="19" t="e">
        <f>VLOOKUP('SİPARİŞ SAYFASI'!B9,'OPAXA 2026 MART FİYAT LİSTESİ'!D:I,5,)</f>
        <v>#N/A</v>
      </c>
      <c r="H9" s="19" t="e">
        <f>VLOOKUP(B9,'OPAXA 2026 MART FİYAT LİSTESİ'!D:I,6,)</f>
        <v>#N/A</v>
      </c>
      <c r="I9" s="23"/>
      <c r="J9" s="20" t="e">
        <f t="shared" si="0"/>
        <v>#N/A</v>
      </c>
      <c r="K9" s="19" t="e">
        <f>VLOOKUP(B9,'OPAXA 2026 MART FİYAT LİSTESİ'!D:G,4,)</f>
        <v>#N/A</v>
      </c>
      <c r="L9" s="20" t="e">
        <f t="shared" si="1"/>
        <v>#N/A</v>
      </c>
    </row>
    <row r="10" spans="1:12" x14ac:dyDescent="0.25">
      <c r="A10" s="17">
        <v>9</v>
      </c>
      <c r="B10" s="21"/>
      <c r="C10" s="19" t="e">
        <f>VLOOKUP(B10,'OPAXA 2026 MART FİYAT LİSTESİ'!D:I,2,)</f>
        <v>#N/A</v>
      </c>
      <c r="D10" s="20" t="e">
        <f>VLOOKUP(B10,'OPAXA 2026 MART FİYAT LİSTESİ'!D:I,3,)</f>
        <v>#N/A</v>
      </c>
      <c r="E10" s="19" t="e">
        <f>VLOOKUP(B10,'OPAXA 2026 MART FİYAT LİSTESİ'!D:I,4,)</f>
        <v>#N/A</v>
      </c>
      <c r="F10" s="22"/>
      <c r="G10" s="19" t="e">
        <f>VLOOKUP('SİPARİŞ SAYFASI'!B10,'OPAXA 2026 MART FİYAT LİSTESİ'!D:I,5,)</f>
        <v>#N/A</v>
      </c>
      <c r="H10" s="19" t="e">
        <f>VLOOKUP(B10,'OPAXA 2026 MART FİYAT LİSTESİ'!D:I,6,)</f>
        <v>#N/A</v>
      </c>
      <c r="I10" s="23"/>
      <c r="J10" s="20" t="e">
        <f t="shared" si="0"/>
        <v>#N/A</v>
      </c>
      <c r="K10" s="19" t="e">
        <f>VLOOKUP(B10,'OPAXA 2026 MART FİYAT LİSTESİ'!D:G,4,)</f>
        <v>#N/A</v>
      </c>
      <c r="L10" s="20" t="e">
        <f t="shared" si="1"/>
        <v>#N/A</v>
      </c>
    </row>
    <row r="11" spans="1:12" x14ac:dyDescent="0.25">
      <c r="A11" s="17">
        <v>10</v>
      </c>
      <c r="B11" s="21"/>
      <c r="C11" s="19" t="e">
        <f>VLOOKUP(B11,'OPAXA 2026 MART FİYAT LİSTESİ'!D:I,2,)</f>
        <v>#N/A</v>
      </c>
      <c r="D11" s="20" t="e">
        <f>VLOOKUP(B11,'OPAXA 2026 MART FİYAT LİSTESİ'!D:I,3,)</f>
        <v>#N/A</v>
      </c>
      <c r="E11" s="19" t="e">
        <f>VLOOKUP(B11,'OPAXA 2026 MART FİYAT LİSTESİ'!D:I,4,)</f>
        <v>#N/A</v>
      </c>
      <c r="F11" s="22"/>
      <c r="G11" s="19" t="e">
        <f>VLOOKUP('SİPARİŞ SAYFASI'!B11,'OPAXA 2026 MART FİYAT LİSTESİ'!D:I,5,)</f>
        <v>#N/A</v>
      </c>
      <c r="H11" s="19" t="e">
        <f>VLOOKUP(B11,'OPAXA 2026 MART FİYAT LİSTESİ'!D:I,6,)</f>
        <v>#N/A</v>
      </c>
      <c r="I11" s="23"/>
      <c r="J11" s="20" t="e">
        <f t="shared" si="0"/>
        <v>#N/A</v>
      </c>
      <c r="K11" s="19" t="e">
        <f>VLOOKUP(B11,'OPAXA 2026 MART FİYAT LİSTESİ'!D:G,4,)</f>
        <v>#N/A</v>
      </c>
      <c r="L11" s="20" t="e">
        <f t="shared" si="1"/>
        <v>#N/A</v>
      </c>
    </row>
    <row r="12" spans="1:12" x14ac:dyDescent="0.25">
      <c r="A12" s="17">
        <v>11</v>
      </c>
      <c r="B12" s="21"/>
      <c r="C12" s="19" t="e">
        <f>VLOOKUP(B12,'OPAXA 2026 MART FİYAT LİSTESİ'!D:I,2,)</f>
        <v>#N/A</v>
      </c>
      <c r="D12" s="20" t="e">
        <f>VLOOKUP(B12,'OPAXA 2026 MART FİYAT LİSTESİ'!D:I,3,)</f>
        <v>#N/A</v>
      </c>
      <c r="E12" s="19" t="e">
        <f>VLOOKUP(B12,'OPAXA 2026 MART FİYAT LİSTESİ'!D:I,4,)</f>
        <v>#N/A</v>
      </c>
      <c r="F12" s="22"/>
      <c r="G12" s="19" t="e">
        <f>VLOOKUP('SİPARİŞ SAYFASI'!B12,'OPAXA 2026 MART FİYAT LİSTESİ'!D:I,5,)</f>
        <v>#N/A</v>
      </c>
      <c r="H12" s="19" t="e">
        <f>VLOOKUP(B12,'OPAXA 2026 MART FİYAT LİSTESİ'!D:I,6,)</f>
        <v>#N/A</v>
      </c>
      <c r="I12" s="23"/>
      <c r="J12" s="20" t="e">
        <f t="shared" si="0"/>
        <v>#N/A</v>
      </c>
      <c r="K12" s="19" t="e">
        <f>VLOOKUP(B12,'OPAXA 2026 MART FİYAT LİSTESİ'!D:G,4,)</f>
        <v>#N/A</v>
      </c>
      <c r="L12" s="20" t="e">
        <f t="shared" si="1"/>
        <v>#N/A</v>
      </c>
    </row>
    <row r="13" spans="1:12" x14ac:dyDescent="0.25">
      <c r="A13" s="17">
        <v>12</v>
      </c>
      <c r="B13" s="21"/>
      <c r="C13" s="19" t="e">
        <f>VLOOKUP(B13,'OPAXA 2026 MART FİYAT LİSTESİ'!D:I,2,)</f>
        <v>#N/A</v>
      </c>
      <c r="D13" s="20" t="e">
        <f>VLOOKUP(B13,'OPAXA 2026 MART FİYAT LİSTESİ'!D:I,3,)</f>
        <v>#N/A</v>
      </c>
      <c r="E13" s="19" t="e">
        <f>VLOOKUP(B13,'OPAXA 2026 MART FİYAT LİSTESİ'!D:I,4,)</f>
        <v>#N/A</v>
      </c>
      <c r="F13" s="22"/>
      <c r="G13" s="19" t="e">
        <f>VLOOKUP('SİPARİŞ SAYFASI'!B13,'OPAXA 2026 MART FİYAT LİSTESİ'!D:I,5,)</f>
        <v>#N/A</v>
      </c>
      <c r="H13" s="19" t="e">
        <f>VLOOKUP(B13,'OPAXA 2026 MART FİYAT LİSTESİ'!D:I,6,)</f>
        <v>#N/A</v>
      </c>
      <c r="I13" s="23"/>
      <c r="J13" s="20" t="e">
        <f t="shared" si="0"/>
        <v>#N/A</v>
      </c>
      <c r="K13" s="19" t="e">
        <f>VLOOKUP(B13,'OPAXA 2026 MART FİYAT LİSTESİ'!D:G,4,)</f>
        <v>#N/A</v>
      </c>
      <c r="L13" s="20" t="e">
        <f t="shared" si="1"/>
        <v>#N/A</v>
      </c>
    </row>
    <row r="14" spans="1:12" x14ac:dyDescent="0.25">
      <c r="A14" s="17">
        <v>13</v>
      </c>
      <c r="B14" s="21"/>
      <c r="C14" s="19" t="e">
        <f>VLOOKUP(B14,'OPAXA 2026 MART FİYAT LİSTESİ'!D:I,2,)</f>
        <v>#N/A</v>
      </c>
      <c r="D14" s="20" t="e">
        <f>VLOOKUP(B14,'OPAXA 2026 MART FİYAT LİSTESİ'!D:I,3,)</f>
        <v>#N/A</v>
      </c>
      <c r="E14" s="19" t="e">
        <f>VLOOKUP(B14,'OPAXA 2026 MART FİYAT LİSTESİ'!D:I,4,)</f>
        <v>#N/A</v>
      </c>
      <c r="F14" s="22"/>
      <c r="G14" s="19" t="e">
        <f>VLOOKUP('SİPARİŞ SAYFASI'!B14,'OPAXA 2026 MART FİYAT LİSTESİ'!D:I,5,)</f>
        <v>#N/A</v>
      </c>
      <c r="H14" s="19" t="e">
        <f>VLOOKUP(B14,'OPAXA 2026 MART FİYAT LİSTESİ'!D:I,6,)</f>
        <v>#N/A</v>
      </c>
      <c r="I14" s="23"/>
      <c r="J14" s="20" t="e">
        <f t="shared" si="0"/>
        <v>#N/A</v>
      </c>
      <c r="K14" s="19" t="e">
        <f>VLOOKUP(B14,'OPAXA 2026 MART FİYAT LİSTESİ'!D:G,4,)</f>
        <v>#N/A</v>
      </c>
      <c r="L14" s="20" t="e">
        <f t="shared" si="1"/>
        <v>#N/A</v>
      </c>
    </row>
    <row r="15" spans="1:12" x14ac:dyDescent="0.25">
      <c r="A15" s="17">
        <v>14</v>
      </c>
      <c r="B15" s="21"/>
      <c r="C15" s="19" t="e">
        <f>VLOOKUP(B15,'OPAXA 2026 MART FİYAT LİSTESİ'!D:I,2,)</f>
        <v>#N/A</v>
      </c>
      <c r="D15" s="20" t="e">
        <f>VLOOKUP(B15,'OPAXA 2026 MART FİYAT LİSTESİ'!D:I,3,)</f>
        <v>#N/A</v>
      </c>
      <c r="E15" s="19" t="e">
        <f>VLOOKUP(B15,'OPAXA 2026 MART FİYAT LİSTESİ'!D:I,4,)</f>
        <v>#N/A</v>
      </c>
      <c r="F15" s="22"/>
      <c r="G15" s="19" t="e">
        <f>VLOOKUP('SİPARİŞ SAYFASI'!B15,'OPAXA 2026 MART FİYAT LİSTESİ'!D:I,5,)</f>
        <v>#N/A</v>
      </c>
      <c r="H15" s="19" t="e">
        <f>VLOOKUP(B15,'OPAXA 2026 MART FİYAT LİSTESİ'!D:I,6,)</f>
        <v>#N/A</v>
      </c>
      <c r="I15" s="23"/>
      <c r="J15" s="20" t="e">
        <f t="shared" si="0"/>
        <v>#N/A</v>
      </c>
      <c r="K15" s="19" t="e">
        <f>VLOOKUP(B15,'OPAXA 2026 MART FİYAT LİSTESİ'!D:G,4,)</f>
        <v>#N/A</v>
      </c>
      <c r="L15" s="20" t="e">
        <f t="shared" si="1"/>
        <v>#N/A</v>
      </c>
    </row>
    <row r="16" spans="1:12" x14ac:dyDescent="0.25">
      <c r="A16" s="17">
        <v>15</v>
      </c>
      <c r="B16" s="21"/>
      <c r="C16" s="19" t="e">
        <f>VLOOKUP(B16,'OPAXA 2026 MART FİYAT LİSTESİ'!D:I,2,)</f>
        <v>#N/A</v>
      </c>
      <c r="D16" s="20" t="e">
        <f>VLOOKUP(B16,'OPAXA 2026 MART FİYAT LİSTESİ'!D:I,3,)</f>
        <v>#N/A</v>
      </c>
      <c r="E16" s="19" t="e">
        <f>VLOOKUP(B16,'OPAXA 2026 MART FİYAT LİSTESİ'!D:I,4,)</f>
        <v>#N/A</v>
      </c>
      <c r="F16" s="22"/>
      <c r="G16" s="19" t="e">
        <f>VLOOKUP('SİPARİŞ SAYFASI'!B16,'OPAXA 2026 MART FİYAT LİSTESİ'!D:I,5,)</f>
        <v>#N/A</v>
      </c>
      <c r="H16" s="19" t="e">
        <f>VLOOKUP(B16,'OPAXA 2026 MART FİYAT LİSTESİ'!D:I,6,)</f>
        <v>#N/A</v>
      </c>
      <c r="I16" s="23"/>
      <c r="J16" s="20" t="e">
        <f t="shared" si="0"/>
        <v>#N/A</v>
      </c>
      <c r="K16" s="19" t="e">
        <f>VLOOKUP(B16,'OPAXA 2026 MART FİYAT LİSTESİ'!D:G,4,)</f>
        <v>#N/A</v>
      </c>
      <c r="L16" s="20" t="e">
        <f t="shared" si="1"/>
        <v>#N/A</v>
      </c>
    </row>
    <row r="17" spans="1:12" x14ac:dyDescent="0.25">
      <c r="A17" s="17">
        <v>16</v>
      </c>
      <c r="B17" s="21"/>
      <c r="C17" s="19" t="e">
        <f>VLOOKUP(B17,'OPAXA 2026 MART FİYAT LİSTESİ'!D:I,2,)</f>
        <v>#N/A</v>
      </c>
      <c r="D17" s="20" t="e">
        <f>VLOOKUP(B17,'OPAXA 2026 MART FİYAT LİSTESİ'!D:I,3,)</f>
        <v>#N/A</v>
      </c>
      <c r="E17" s="19" t="e">
        <f>VLOOKUP(B17,'OPAXA 2026 MART FİYAT LİSTESİ'!D:I,4,)</f>
        <v>#N/A</v>
      </c>
      <c r="F17" s="22"/>
      <c r="G17" s="19" t="e">
        <f>VLOOKUP('SİPARİŞ SAYFASI'!B17,'OPAXA 2026 MART FİYAT LİSTESİ'!D:I,5,)</f>
        <v>#N/A</v>
      </c>
      <c r="H17" s="19" t="e">
        <f>VLOOKUP(B17,'OPAXA 2026 MART FİYAT LİSTESİ'!D:I,6,)</f>
        <v>#N/A</v>
      </c>
      <c r="I17" s="23"/>
      <c r="J17" s="20" t="e">
        <f t="shared" si="0"/>
        <v>#N/A</v>
      </c>
      <c r="K17" s="19" t="e">
        <f>VLOOKUP(B17,'OPAXA 2026 MART FİYAT LİSTESİ'!D:G,4,)</f>
        <v>#N/A</v>
      </c>
      <c r="L17" s="20" t="e">
        <f t="shared" si="1"/>
        <v>#N/A</v>
      </c>
    </row>
    <row r="18" spans="1:12" x14ac:dyDescent="0.25">
      <c r="A18" s="17">
        <v>17</v>
      </c>
      <c r="B18" s="21"/>
      <c r="C18" s="19" t="e">
        <f>VLOOKUP(B18,'OPAXA 2026 MART FİYAT LİSTESİ'!D:I,2,)</f>
        <v>#N/A</v>
      </c>
      <c r="D18" s="20" t="e">
        <f>VLOOKUP(B18,'OPAXA 2026 MART FİYAT LİSTESİ'!D:I,3,)</f>
        <v>#N/A</v>
      </c>
      <c r="E18" s="19" t="e">
        <f>VLOOKUP(B18,'OPAXA 2026 MART FİYAT LİSTESİ'!D:I,4,)</f>
        <v>#N/A</v>
      </c>
      <c r="F18" s="22"/>
      <c r="G18" s="19" t="e">
        <f>VLOOKUP('SİPARİŞ SAYFASI'!B18,'OPAXA 2026 MART FİYAT LİSTESİ'!D:I,5,)</f>
        <v>#N/A</v>
      </c>
      <c r="H18" s="19" t="e">
        <f>VLOOKUP(B18,'OPAXA 2026 MART FİYAT LİSTESİ'!D:I,6,)</f>
        <v>#N/A</v>
      </c>
      <c r="I18" s="23"/>
      <c r="J18" s="20" t="e">
        <f t="shared" si="0"/>
        <v>#N/A</v>
      </c>
      <c r="K18" s="19" t="e">
        <f>VLOOKUP(B18,'OPAXA 2026 MART FİYAT LİSTESİ'!D:G,4,)</f>
        <v>#N/A</v>
      </c>
      <c r="L18" s="20" t="e">
        <f t="shared" si="1"/>
        <v>#N/A</v>
      </c>
    </row>
    <row r="19" spans="1:12" x14ac:dyDescent="0.25">
      <c r="A19" s="17">
        <v>18</v>
      </c>
      <c r="B19" s="21"/>
      <c r="C19" s="19" t="e">
        <f>VLOOKUP(B19,'OPAXA 2026 MART FİYAT LİSTESİ'!D:I,2,)</f>
        <v>#N/A</v>
      </c>
      <c r="D19" s="20" t="e">
        <f>VLOOKUP(B19,'OPAXA 2026 MART FİYAT LİSTESİ'!D:I,3,)</f>
        <v>#N/A</v>
      </c>
      <c r="E19" s="19" t="e">
        <f>VLOOKUP(B19,'OPAXA 2026 MART FİYAT LİSTESİ'!D:I,4,)</f>
        <v>#N/A</v>
      </c>
      <c r="F19" s="22"/>
      <c r="G19" s="19" t="e">
        <f>VLOOKUP('SİPARİŞ SAYFASI'!B19,'OPAXA 2026 MART FİYAT LİSTESİ'!D:I,5,)</f>
        <v>#N/A</v>
      </c>
      <c r="H19" s="19" t="e">
        <f>VLOOKUP(B19,'OPAXA 2026 MART FİYAT LİSTESİ'!D:I,6,)</f>
        <v>#N/A</v>
      </c>
      <c r="I19" s="23"/>
      <c r="J19" s="20" t="e">
        <f t="shared" si="0"/>
        <v>#N/A</v>
      </c>
      <c r="K19" s="19" t="e">
        <f>VLOOKUP(B19,'OPAXA 2026 MART FİYAT LİSTESİ'!D:G,4,)</f>
        <v>#N/A</v>
      </c>
      <c r="L19" s="20" t="e">
        <f t="shared" si="1"/>
        <v>#N/A</v>
      </c>
    </row>
    <row r="20" spans="1:12" x14ac:dyDescent="0.25">
      <c r="A20" s="17">
        <v>19</v>
      </c>
      <c r="B20" s="21"/>
      <c r="C20" s="19" t="e">
        <f>VLOOKUP(B20,'OPAXA 2026 MART FİYAT LİSTESİ'!D:I,2,)</f>
        <v>#N/A</v>
      </c>
      <c r="D20" s="20" t="e">
        <f>VLOOKUP(B20,'OPAXA 2026 MART FİYAT LİSTESİ'!D:I,3,)</f>
        <v>#N/A</v>
      </c>
      <c r="E20" s="19" t="e">
        <f>VLOOKUP(B20,'OPAXA 2026 MART FİYAT LİSTESİ'!D:I,4,)</f>
        <v>#N/A</v>
      </c>
      <c r="F20" s="22"/>
      <c r="G20" s="19" t="e">
        <f>VLOOKUP('SİPARİŞ SAYFASI'!B20,'OPAXA 2026 MART FİYAT LİSTESİ'!D:I,5,)</f>
        <v>#N/A</v>
      </c>
      <c r="H20" s="19" t="e">
        <f>VLOOKUP(B20,'OPAXA 2026 MART FİYAT LİSTESİ'!D:I,6,)</f>
        <v>#N/A</v>
      </c>
      <c r="I20" s="23"/>
      <c r="J20" s="20" t="e">
        <f t="shared" si="0"/>
        <v>#N/A</v>
      </c>
      <c r="K20" s="19" t="e">
        <f>VLOOKUP(B20,'OPAXA 2026 MART FİYAT LİSTESİ'!D:G,4,)</f>
        <v>#N/A</v>
      </c>
      <c r="L20" s="20" t="e">
        <f t="shared" si="1"/>
        <v>#N/A</v>
      </c>
    </row>
    <row r="21" spans="1:12" x14ac:dyDescent="0.25">
      <c r="A21" s="17">
        <v>20</v>
      </c>
      <c r="B21" s="21"/>
      <c r="C21" s="19" t="e">
        <f>VLOOKUP(B21,'OPAXA 2026 MART FİYAT LİSTESİ'!D:I,2,)</f>
        <v>#N/A</v>
      </c>
      <c r="D21" s="20" t="e">
        <f>VLOOKUP(B21,'OPAXA 2026 MART FİYAT LİSTESİ'!D:I,3,)</f>
        <v>#N/A</v>
      </c>
      <c r="E21" s="19" t="e">
        <f>VLOOKUP(B21,'OPAXA 2026 MART FİYAT LİSTESİ'!D:I,4,)</f>
        <v>#N/A</v>
      </c>
      <c r="F21" s="22"/>
      <c r="G21" s="19" t="e">
        <f>VLOOKUP('SİPARİŞ SAYFASI'!B21,'OPAXA 2026 MART FİYAT LİSTESİ'!D:I,5,)</f>
        <v>#N/A</v>
      </c>
      <c r="H21" s="19" t="e">
        <f>VLOOKUP(B21,'OPAXA 2026 MART FİYAT LİSTESİ'!D:I,6,)</f>
        <v>#N/A</v>
      </c>
      <c r="I21" s="23"/>
      <c r="J21" s="20" t="e">
        <f t="shared" si="0"/>
        <v>#N/A</v>
      </c>
      <c r="K21" s="19" t="e">
        <f>VLOOKUP(B21,'OPAXA 2026 MART FİYAT LİSTESİ'!D:G,4,)</f>
        <v>#N/A</v>
      </c>
      <c r="L21" s="20" t="e">
        <f t="shared" si="1"/>
        <v>#N/A</v>
      </c>
    </row>
    <row r="23" spans="1:12" x14ac:dyDescent="0.25">
      <c r="H23" s="17" t="s">
        <v>14</v>
      </c>
      <c r="I23" s="25">
        <v>43.96</v>
      </c>
      <c r="K23" s="17" t="s">
        <v>877</v>
      </c>
      <c r="L23" s="27">
        <f>SUMIF(K2:K21,H23,L2:L21)</f>
        <v>7.5</v>
      </c>
    </row>
    <row r="24" spans="1:12" x14ac:dyDescent="0.25">
      <c r="H24" s="17" t="s">
        <v>27</v>
      </c>
      <c r="I24" s="26">
        <v>51.5</v>
      </c>
      <c r="K24" s="17" t="s">
        <v>878</v>
      </c>
      <c r="L24" s="28">
        <f>SUMIF(K2:K21,H24,L2:L21)</f>
        <v>17.991600000000002</v>
      </c>
    </row>
    <row r="25" spans="1:12" x14ac:dyDescent="0.25">
      <c r="K25" s="24"/>
      <c r="L25" s="29"/>
    </row>
    <row r="26" spans="1:12" x14ac:dyDescent="0.25">
      <c r="K26" s="17" t="s">
        <v>879</v>
      </c>
      <c r="L26" s="30">
        <f>(L23*I23)+(L24*I24)</f>
        <v>1256.2674000000002</v>
      </c>
    </row>
    <row r="27" spans="1:12" x14ac:dyDescent="0.25">
      <c r="K27" s="17" t="s">
        <v>880</v>
      </c>
      <c r="L27" s="30">
        <f>L26*0.2</f>
        <v>251.25348000000005</v>
      </c>
    </row>
    <row r="28" spans="1:12" ht="25.5" x14ac:dyDescent="0.25">
      <c r="K28" s="17" t="s">
        <v>881</v>
      </c>
      <c r="L28" s="30">
        <f>L26+L27</f>
        <v>1507.5208800000003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S Y x i X P h 4 E a 6 m A A A A + Q A A A B I A H A B D b 2 5 m a W c v U G F j a 2 F n Z S 5 4 b W w g o h g A K K A U A A A A A A A A A A A A A A A A A A A A A A A A A A A A h Y + 9 D o I w G E V f h X S n P 4 j G k I 8 y u E p i 1 B j X B i o 0 Q j F t s b y b g 4 / k K 0 i i G D b H e 3 K G c 1 + P J 2 R D 2 w R 3 a a z q d I o Y p i i Q u u h K p a s U 9 e 4 S r l H G Y S e K q 6 h k M M r a J o M t U 1 Q 7 d 0 s I 8 d 5 j v 8 C d q U h E K S P n f H s o a t k K 9 J P V f z l U 2 j q h C 4 k 4 n D 4 x P M J R j G O 6 W m I W U w Z k 4 p A r P X P G Z E y B z C B s + s b 1 R n J n w u M e y D S B f G / w N 1 B L A w Q U A A I A C A B J j G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Y x i X C i K R 7 g O A A A A E Q A A A B M A H A B G b 3 J t d W x h c y 9 T Z W N 0 a W 9 u M S 5 t I K I Y A C i g F A A A A A A A A A A A A A A A A A A A A A A A A A A A A C t O T S 7 J z M 9 T C I b Q h t Y A U E s B A i 0 A F A A C A A g A S Y x i X P h 4 E a 6 m A A A A + Q A A A B I A A A A A A A A A A A A A A A A A A A A A A E N v b m Z p Z y 9 Q Y W N r Y W d l L n h t b F B L A Q I t A B Q A A g A I A E m M Y l w P y u m r p A A A A O k A A A A T A A A A A A A A A A A A A A A A A P I A A A B b Q 2 9 u d G V u d F 9 U e X B l c 1 0 u e G 1 s U E s B A i 0 A F A A C A A g A S Y x i X C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F I 3 A / i k a M R 5 i z K P l S v d a C A A A A A A I A A A A A A A N m A A D A A A A A E A A A A J c G A k z O k g q W + h 2 t G S x K L p Q A A A A A B I A A A K A A A A A Q A A A A r 2 Z 7 f K t W e o Q Q t T 1 T n Y O B B 1 A A A A C f e J q t 9 i A 6 v q Q k p M q 2 O 9 1 u c s 0 A I T B S H z S W o e u + 0 a H Q 6 p x j o g K t L d r K a N W p 0 U r U E W R X l H h x i y l f 3 J f L E m O N 5 x 0 p 2 c Y f y n b I j p X 3 g 1 6 U c J T 0 A x Q A A A A e C 9 z a 7 M h L / D 1 r c H s V P Q N j B q R u q w = = < / D a t a M a s h u p > 
</file>

<file path=customXml/itemProps1.xml><?xml version="1.0" encoding="utf-8"?>
<ds:datastoreItem xmlns:ds="http://schemas.openxmlformats.org/officeDocument/2006/customXml" ds:itemID="{FEA5618F-F7F2-4D1A-8A7E-33372FEC4E8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OPAXA 2026 MART FİYAT LİSTESİ</vt:lpstr>
      <vt:lpstr>SİPARİŞ SAYFASI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SATIS</dc:creator>
  <cp:lastModifiedBy>SATIS</cp:lastModifiedBy>
  <dcterms:created xsi:type="dcterms:W3CDTF">2026-03-01T20:16:58Z</dcterms:created>
  <dcterms:modified xsi:type="dcterms:W3CDTF">2026-03-02T14:38:45Z</dcterms:modified>
</cp:coreProperties>
</file>