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OPAXA 2026 MART FİYAT LİSTESİ" sheetId="1" state="visible" r:id="rId2"/>
    <sheet name="SİPARİŞ SAYFASI" sheetId="2" state="visible" r:id="rId3"/>
  </sheets>
  <definedNames>
    <definedName name="_xlnm._FilterDatabase" localSheetId="0" hidden="1">'OPAXA 2026 MART FİYAT LİSTESİ'!$B$1:$H$295</definedName>
    <definedName name="_xlnm._FilterDatabase" localSheetId="0" hidden="1">'OPAXA 2026 MART FİYAT LİSTESİ'!$B$1:$H$295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<sst xmlns="http://schemas.openxmlformats.org/spreadsheetml/2006/main" count="899" uniqueCount="899">
  <si>
    <t xml:space="preserve">SIRA NO</t>
  </si>
  <si>
    <t xml:space="preserve">W3 KOD</t>
  </si>
  <si>
    <t xml:space="preserve">ÜRÜN KATEGORİ</t>
  </si>
  <si>
    <t xml:space="preserve">ÜRÜN KODU</t>
  </si>
  <si>
    <t>AÇIKLAMA</t>
  </si>
  <si>
    <t xml:space="preserve">LİSTE FİYATI</t>
  </si>
  <si>
    <t xml:space="preserve">PARA BİRİMİ</t>
  </si>
  <si>
    <t>BİRİM</t>
  </si>
  <si>
    <t xml:space="preserve">AMBALAJ MİKTARI</t>
  </si>
  <si>
    <t>OPX.05.58142</t>
  </si>
  <si>
    <t xml:space="preserve">OPX.05-MOTOR KORUMA RÖLESİ</t>
  </si>
  <si>
    <t>MPR-03-0</t>
  </si>
  <si>
    <t xml:space="preserve">Motor (Faz) Koruma Rölesi, Faz Sırası</t>
  </si>
  <si>
    <t>USD</t>
  </si>
  <si>
    <t>Adet</t>
  </si>
  <si>
    <t>MPR-01-0</t>
  </si>
  <si>
    <t xml:space="preserve">Motor (Faz) Koruma Rölesi</t>
  </si>
  <si>
    <t>MPR-03-P</t>
  </si>
  <si>
    <t xml:space="preserve">Motor (Faz) Koruma Rölesi Faz Sırası, PTC Koruması</t>
  </si>
  <si>
    <t>OPX.06.58138</t>
  </si>
  <si>
    <t xml:space="preserve">OPX.06-ZAMAN RÖLESİ</t>
  </si>
  <si>
    <t>TMR-0-YU</t>
  </si>
  <si>
    <t xml:space="preserve">Yıldız-Üçgen Rölesi - Y: 6S - 60S, U: 50…500ms</t>
  </si>
  <si>
    <t>OPX.06.58133</t>
  </si>
  <si>
    <t>TMR-0-30S</t>
  </si>
  <si>
    <t xml:space="preserve">Çekmede Gecikmeli Zaman Rölesi-0.1 - 30S</t>
  </si>
  <si>
    <t>OPX.06.58134</t>
  </si>
  <si>
    <t>TMR-0-60S</t>
  </si>
  <si>
    <t xml:space="preserve">Çekmede Gecikmeli Zaman Rölesi-0.1 - 60S</t>
  </si>
  <si>
    <t>TMR-0-30M</t>
  </si>
  <si>
    <t xml:space="preserve">Çekmede Gecikmeli Zaman Rölesi 0,1–30dk.</t>
  </si>
  <si>
    <t>TMR-0-60M</t>
  </si>
  <si>
    <t xml:space="preserve">Çekmede Gecikmeli Zaman Rölesi 0,1–60dk.</t>
  </si>
  <si>
    <t>TMR-0-24H</t>
  </si>
  <si>
    <t xml:space="preserve">Çekmede Gecikmeli Zaman Rölesi 0,1–24sa.</t>
  </si>
  <si>
    <t>OPX.06.58135</t>
  </si>
  <si>
    <t>TMR-M1-30H</t>
  </si>
  <si>
    <t xml:space="preserve">Çok Fonksiyonlu Zaman Rölesi - 0.06S - 30H</t>
  </si>
  <si>
    <t>OPX.06.58136</t>
  </si>
  <si>
    <t>TMR-M2-10H</t>
  </si>
  <si>
    <t xml:space="preserve">Çift Zaman Ayarlı - 0.1S - 10H</t>
  </si>
  <si>
    <t>TMR-DF7-60M</t>
  </si>
  <si>
    <t xml:space="preserve">Dijital Flaşör Rölesi 72x72mm. 24VAC/DC</t>
  </si>
  <si>
    <t xml:space="preserve">Dijital Flaşör Rölesi 72x72mm. 220 VAC</t>
  </si>
  <si>
    <t xml:space="preserve">OPX.07-SIVI SEVİYE RÖLESİ</t>
  </si>
  <si>
    <t>LLV-04-D12</t>
  </si>
  <si>
    <t xml:space="preserve">Sıvı Seviye Rölesi 12 VDC Besleme</t>
  </si>
  <si>
    <t>LLV-04-D24</t>
  </si>
  <si>
    <t xml:space="preserve">Sıvı Seviye Rölesi 24 VDC Besleme</t>
  </si>
  <si>
    <t>LLV-04-A220</t>
  </si>
  <si>
    <t xml:space="preserve">Sıvı Seviye Rölesi 220 VAC Besleme</t>
  </si>
  <si>
    <t>OPX.07.58875</t>
  </si>
  <si>
    <t>LLV-PROB</t>
  </si>
  <si>
    <t xml:space="preserve">Sıvı Seviye Rölesi Probu</t>
  </si>
  <si>
    <t>OPX.07.58143</t>
  </si>
  <si>
    <t xml:space="preserve">OPX.07-GERİLİM KORUMA RÖLESİ</t>
  </si>
  <si>
    <t>OVR-04-0</t>
  </si>
  <si>
    <t xml:space="preserve">Gerilim Koruma Rölesi</t>
  </si>
  <si>
    <t>OPX.07.59190</t>
  </si>
  <si>
    <t>OVR-01-0</t>
  </si>
  <si>
    <t>OPX.13.01.59175</t>
  </si>
  <si>
    <t xml:space="preserve">OPX.13.01-PCB RÖLE</t>
  </si>
  <si>
    <t>PR2P-D24</t>
  </si>
  <si>
    <t xml:space="preserve">Pcb Röle, 2 Kontak, 8 Pin, 24VDC, 8A</t>
  </si>
  <si>
    <t>OPX.13.01.59176</t>
  </si>
  <si>
    <t>PR2P-A220</t>
  </si>
  <si>
    <t xml:space="preserve">Pcb Röle, 2 Kontak, 8 Pin, 220VAC, 8A</t>
  </si>
  <si>
    <t>OPX.13.01.59177</t>
  </si>
  <si>
    <t>PR2P-8PS</t>
  </si>
  <si>
    <t xml:space="preserve">Pcb Röle Soketi, 2 Kontak, 8 Pin, 8A</t>
  </si>
  <si>
    <t>OPX.13.01.59178</t>
  </si>
  <si>
    <t>PR2P-CPS</t>
  </si>
  <si>
    <t xml:space="preserve">Pcb Röle Klipsi, 2 Kontak, 8 Pin</t>
  </si>
  <si>
    <t>OPX.13.02.59179</t>
  </si>
  <si>
    <t xml:space="preserve">OPX.13.02-ENDÜSTRİYEL RÖLE</t>
  </si>
  <si>
    <t>ER4P-D24</t>
  </si>
  <si>
    <t xml:space="preserve">Plug-In Röle, 4 Kontak, 14 Pin, 24VDC, 5A</t>
  </si>
  <si>
    <t>OPX.13.02.59180</t>
  </si>
  <si>
    <t>ER4P-A220</t>
  </si>
  <si>
    <t xml:space="preserve">Plug-In Röle, 4 Kontak, 14 Pin, 220VAC, 5A</t>
  </si>
  <si>
    <t>OPX.13.02.59181</t>
  </si>
  <si>
    <t>ER4P-14PS</t>
  </si>
  <si>
    <t xml:space="preserve">Plug-In Röle Soketi, 4 Kontak, 14 Pin, 10A</t>
  </si>
  <si>
    <t>OPX.13.02.59182</t>
  </si>
  <si>
    <t>ER4P-CPS</t>
  </si>
  <si>
    <t xml:space="preserve">Plug-In Röle Klipsi, 4 Kontak, 14 Pin</t>
  </si>
  <si>
    <t>OPX.13.03.59183</t>
  </si>
  <si>
    <t xml:space="preserve">OPX.13.03-SLİM RÖLE</t>
  </si>
  <si>
    <t>SR1P-D24</t>
  </si>
  <si>
    <t xml:space="preserve">Slim Röle, 24VDC, 6A</t>
  </si>
  <si>
    <t>OPX.13.03.59184</t>
  </si>
  <si>
    <t>SR1P-A220</t>
  </si>
  <si>
    <t xml:space="preserve">Slim Röle, 220VAC, 6A</t>
  </si>
  <si>
    <t>OPX.13.03.59185</t>
  </si>
  <si>
    <t>SRS-D24</t>
  </si>
  <si>
    <t xml:space="preserve">Slim Röle Soketi, 24VDC, 6A</t>
  </si>
  <si>
    <t>OPX.13.03.59186</t>
  </si>
  <si>
    <t>SRS-A220</t>
  </si>
  <si>
    <t xml:space="preserve">Slim Röle Soketi, 220VAC, 6A</t>
  </si>
  <si>
    <t>OPX.13.03.59187</t>
  </si>
  <si>
    <t>SR20B</t>
  </si>
  <si>
    <t xml:space="preserve">Slim Röle Köprüsü, Siyah</t>
  </si>
  <si>
    <t>OPX.13.03.59188</t>
  </si>
  <si>
    <t>SR20R</t>
  </si>
  <si>
    <t xml:space="preserve">Slim Röle Köprüsü, Kırmızı</t>
  </si>
  <si>
    <t>OPX.13.03.59189</t>
  </si>
  <si>
    <t>SR20BL</t>
  </si>
  <si>
    <t xml:space="preserve">Slim Röle Köprüsü, Mavi</t>
  </si>
  <si>
    <t>OPX.02.57859</t>
  </si>
  <si>
    <t xml:space="preserve">OPX.02-SPİRAL BORU</t>
  </si>
  <si>
    <t>OPAS-SD-07</t>
  </si>
  <si>
    <t xml:space="preserve">Pg7 Siyah Polyamid Spiral Boru</t>
  </si>
  <si>
    <t>EUR</t>
  </si>
  <si>
    <t>Metre</t>
  </si>
  <si>
    <t>OPX.02.57860</t>
  </si>
  <si>
    <t>OPAS-SD-09</t>
  </si>
  <si>
    <t xml:space="preserve">Pg9 Siyah Polyamid Spiral Boru</t>
  </si>
  <si>
    <t>OPX.02.57861</t>
  </si>
  <si>
    <t>OPAS-SD-11</t>
  </si>
  <si>
    <t xml:space="preserve">Pg11 Siyah Polyamid Spiral Boru</t>
  </si>
  <si>
    <t>OPX.02.57862</t>
  </si>
  <si>
    <t>OPAS-SD-13.5</t>
  </si>
  <si>
    <t xml:space="preserve">Pg13.5 Siyah Polyamid Spiral Boru</t>
  </si>
  <si>
    <t>OPX.02.57863</t>
  </si>
  <si>
    <t>OPAS-SD-16</t>
  </si>
  <si>
    <t xml:space="preserve">Pg16 Siyah Polyamid Spiral Boru</t>
  </si>
  <si>
    <t>OPX.02.57864</t>
  </si>
  <si>
    <t>OPAS-SD-21</t>
  </si>
  <si>
    <t xml:space="preserve">Pg21 Siyah Polyamid Spiral Boru</t>
  </si>
  <si>
    <t>OPX.02.57865</t>
  </si>
  <si>
    <t>OPAS-SD-29</t>
  </si>
  <si>
    <t xml:space="preserve">Pg29 Siyah Polyamid Spiral Boru</t>
  </si>
  <si>
    <t>OPX.02.58149</t>
  </si>
  <si>
    <t>OPAS-GD-07</t>
  </si>
  <si>
    <t xml:space="preserve">Pg7 Gri Polyamid Spiral Boru</t>
  </si>
  <si>
    <t>OPX.02.58150</t>
  </si>
  <si>
    <t>OPAS-GD-09</t>
  </si>
  <si>
    <t xml:space="preserve">Pg9 Gri Polyamid Spiral Boru</t>
  </si>
  <si>
    <t>OPX.02.58151</t>
  </si>
  <si>
    <t>OPAS-GD-11</t>
  </si>
  <si>
    <t xml:space="preserve">Pg11 Gri Polyamid Spiral Boru</t>
  </si>
  <si>
    <t>OPX.02.58152</t>
  </si>
  <si>
    <t>OPAS-GD-13.5</t>
  </si>
  <si>
    <t xml:space="preserve">Pg13.5 Gri Polyamid Spiral Boru</t>
  </si>
  <si>
    <t>OPX.02.58153</t>
  </si>
  <si>
    <t>OPAS-GD-16</t>
  </si>
  <si>
    <t xml:space="preserve">Pg16 Gri Polyamid Spiral Boru</t>
  </si>
  <si>
    <t>OPX.02.58154</t>
  </si>
  <si>
    <t>OPAS-GD-21</t>
  </si>
  <si>
    <t xml:space="preserve">Pg21 Gri Polyamid Spiral Boru</t>
  </si>
  <si>
    <t>OPX.02.58155</t>
  </si>
  <si>
    <t>OPAS-GD-29</t>
  </si>
  <si>
    <t xml:space="preserve">Pg29 Gri Polyamid Spiral Boru</t>
  </si>
  <si>
    <t>OPPS-SD-07</t>
  </si>
  <si>
    <t xml:space="preserve">Pg7 Polipropilen Spiral Boru, Siyah</t>
  </si>
  <si>
    <t>OPPS-SD-09</t>
  </si>
  <si>
    <t xml:space="preserve">Pg9 Polipropilen Spiral Boru, Siyah</t>
  </si>
  <si>
    <t>OPPS-SD-11</t>
  </si>
  <si>
    <t xml:space="preserve">Pg11 Polipropilen Spiral Boru, Siyah</t>
  </si>
  <si>
    <t>OPPS-SD-13.5</t>
  </si>
  <si>
    <t xml:space="preserve">Pg13,5 Polipropilen Spiral Boru, Siyah</t>
  </si>
  <si>
    <t>OPPS-SD-16</t>
  </si>
  <si>
    <t xml:space="preserve">Pg16 Polipropilen Spiral Boru, Siyah</t>
  </si>
  <si>
    <t>OPPS-SD-21</t>
  </si>
  <si>
    <t xml:space="preserve">Pg21 Polipropilen Spiral Boru, Siyah</t>
  </si>
  <si>
    <t>OPPS-SD-29</t>
  </si>
  <si>
    <t xml:space="preserve">Pg29 Polipropilen Spiral Boru, Siyah</t>
  </si>
  <si>
    <t>OPPS-GD-07</t>
  </si>
  <si>
    <t xml:space="preserve">Pg7 Polipropilen Spiral Boru, Gri</t>
  </si>
  <si>
    <t>OPPS-GD-09</t>
  </si>
  <si>
    <t xml:space="preserve">Pg9 Polipropilen Spiral Boru, Gri</t>
  </si>
  <si>
    <t>OPPS-GD-11</t>
  </si>
  <si>
    <t xml:space="preserve">Pg11 Polipropilen Spiral Boru, Gri</t>
  </si>
  <si>
    <t>OPPS-GD-13.5</t>
  </si>
  <si>
    <t xml:space="preserve">Pg13,5 Polipropilen Spiral Boru, Gri</t>
  </si>
  <si>
    <t>OPPS-GD-16</t>
  </si>
  <si>
    <t xml:space="preserve">Pg16 Polipropilen Spiral Boru, Gri</t>
  </si>
  <si>
    <t>OPPS-GD-21</t>
  </si>
  <si>
    <t xml:space="preserve">Pg21 Polipropilen Spiral Boru, Gri</t>
  </si>
  <si>
    <t>OPPS-GD-29</t>
  </si>
  <si>
    <t xml:space="preserve">Pg29 Polipropilen Spiral Boru, Gri</t>
  </si>
  <si>
    <t>OPX.02.57866</t>
  </si>
  <si>
    <t>OPAS-SY-07</t>
  </si>
  <si>
    <t xml:space="preserve">Pg7 Siyah Polyamid Yarıklı Spiral Boru</t>
  </si>
  <si>
    <t>OPX.02.57867</t>
  </si>
  <si>
    <t>OPAS-SY-09</t>
  </si>
  <si>
    <t xml:space="preserve">Pg9 Siyah Polyamid Yarıklı Spiral Boru</t>
  </si>
  <si>
    <t>OPX.02.57868</t>
  </si>
  <si>
    <t>OPAS-SY-11</t>
  </si>
  <si>
    <t xml:space="preserve">Pg11 Siyah Polyamid Yarıklı Spiral Boru</t>
  </si>
  <si>
    <t>OPX.02.57869</t>
  </si>
  <si>
    <t>OPAS-SY-13.5</t>
  </si>
  <si>
    <t xml:space="preserve">Pg13.5 Siyah Polyamid Yarıklı Spiral Boru</t>
  </si>
  <si>
    <t>OPX.02.57870</t>
  </si>
  <si>
    <t>OPAS-SY-16</t>
  </si>
  <si>
    <t xml:space="preserve">Pg16 Siyah Polyamid Yarıklı Spiral Boru</t>
  </si>
  <si>
    <t>OPX.02.57871</t>
  </si>
  <si>
    <t>OPAS-SY-21</t>
  </si>
  <si>
    <t xml:space="preserve">Pg21 Siyah Polyamid Yarıklı Spiral Boru</t>
  </si>
  <si>
    <t>OPX.02.57872</t>
  </si>
  <si>
    <t>OPAS-SY-29</t>
  </si>
  <si>
    <t xml:space="preserve">Pg29 Siyah Polyamid Yarıklı Spiral Boru</t>
  </si>
  <si>
    <t>OPX.02.58156</t>
  </si>
  <si>
    <t>OPAS-GY-07</t>
  </si>
  <si>
    <t xml:space="preserve">Pg7 Gri Polyamid Yarıklı Spiral Boru</t>
  </si>
  <si>
    <t>OPX.02.58157</t>
  </si>
  <si>
    <t>OPAS-GY-09</t>
  </si>
  <si>
    <t xml:space="preserve">Pg9 Gri Polyamid Yarıklı Spiral Boru</t>
  </si>
  <si>
    <t>OPX.02.58158</t>
  </si>
  <si>
    <t>OPAS-GY-11</t>
  </si>
  <si>
    <t xml:space="preserve">Pg11 Gri Polyamid Yarıklı Spiral Boru</t>
  </si>
  <si>
    <t>OPX.02.58159</t>
  </si>
  <si>
    <t>OPAS-GY-13.5</t>
  </si>
  <si>
    <t xml:space="preserve">Pg13.5 Gri Polyamid Yarıklı Spiral Boru</t>
  </si>
  <si>
    <t>OPX.02.58160</t>
  </si>
  <si>
    <t>OPAS-GY-16</t>
  </si>
  <si>
    <t xml:space="preserve">Pg16 Gri Polyamid Yarıklı Spiral Boru</t>
  </si>
  <si>
    <t>OPX.02.58161</t>
  </si>
  <si>
    <t>OPAS-GY-21</t>
  </si>
  <si>
    <t xml:space="preserve">Pg21 Gri Polyamid Yarıklı Spiral Boru</t>
  </si>
  <si>
    <t>OPX.02.58162</t>
  </si>
  <si>
    <t>OPAS-GY-29</t>
  </si>
  <si>
    <t xml:space="preserve">Pg29 Gri Polyamid Yarıklı Spiral Boru</t>
  </si>
  <si>
    <t>OPX.01.59071</t>
  </si>
  <si>
    <t>OPX.01-RAKOR</t>
  </si>
  <si>
    <t>OPAR-GS-07</t>
  </si>
  <si>
    <t xml:space="preserve">Pg7 Gri Sıkma Rakor</t>
  </si>
  <si>
    <t>OPX.01.59072</t>
  </si>
  <si>
    <t>OPAR-GS-09</t>
  </si>
  <si>
    <t xml:space="preserve">Pg9 Gri Sıkma Rakor</t>
  </si>
  <si>
    <t>OPX.01.59073</t>
  </si>
  <si>
    <t>OPAR-GS-11</t>
  </si>
  <si>
    <t xml:space="preserve">Pg11 Gri Sıkma Rakor</t>
  </si>
  <si>
    <t>OPX.01.59074</t>
  </si>
  <si>
    <t>OPAR-GS-13.5</t>
  </si>
  <si>
    <t xml:space="preserve">Pg13.5 Gri Sıkma Rakor</t>
  </si>
  <si>
    <t>OPX.01.59075</t>
  </si>
  <si>
    <t>OPAR-GS-16</t>
  </si>
  <si>
    <t xml:space="preserve">Pg16 Gri Sıkma Rakor</t>
  </si>
  <si>
    <t>OPX.01.59076</t>
  </si>
  <si>
    <t>OPAR-GS-21</t>
  </si>
  <si>
    <t xml:space="preserve">Pg21 Gri Sıkma Rakor</t>
  </si>
  <si>
    <t>OPX.01.59077</t>
  </si>
  <si>
    <t>OPAR-GS-29</t>
  </si>
  <si>
    <t xml:space="preserve">Pg29 Gri Sıkma Rakor</t>
  </si>
  <si>
    <t>OPX.01.59078</t>
  </si>
  <si>
    <t>OPAR-GS-36</t>
  </si>
  <si>
    <t xml:space="preserve">Pg36 Gri Sıkma Rakor</t>
  </si>
  <si>
    <t>OPX.01.57885</t>
  </si>
  <si>
    <t>OPAR-SG-07</t>
  </si>
  <si>
    <t xml:space="preserve">Pg7 Siyah Geçme Rakor</t>
  </si>
  <si>
    <t>OPX.01.57886</t>
  </si>
  <si>
    <t>OPAR-SG-09</t>
  </si>
  <si>
    <t xml:space="preserve">Pg9 Siyah Geçme Rakor</t>
  </si>
  <si>
    <t>OPX.01.57887</t>
  </si>
  <si>
    <t>OPAR-SG-11</t>
  </si>
  <si>
    <t xml:space="preserve">Pg11 Siyah Geçme Rakor</t>
  </si>
  <si>
    <t>OPX.01.57888</t>
  </si>
  <si>
    <t>OPAR-SG-13.5</t>
  </si>
  <si>
    <t xml:space="preserve">Pg13.5 Siyah Geçme Rakor</t>
  </si>
  <si>
    <t>OPX.01.57889</t>
  </si>
  <si>
    <t>OPAR-SG-16</t>
  </si>
  <si>
    <t xml:space="preserve">Pg16 Siyah Geçme Rakor</t>
  </si>
  <si>
    <t>OPX.01.57890</t>
  </si>
  <si>
    <t>OPAR-SG-21</t>
  </si>
  <si>
    <t xml:space="preserve">Pg21 Siyah Geçme Rakor</t>
  </si>
  <si>
    <t>OPX.01.57891</t>
  </si>
  <si>
    <t>OPAR-SG-29</t>
  </si>
  <si>
    <t xml:space="preserve">Pg29 Siyah Geçme Rakor</t>
  </si>
  <si>
    <t>OPX.01.58782</t>
  </si>
  <si>
    <t>OPAR-SG-36</t>
  </si>
  <si>
    <t xml:space="preserve">Pg36 Siyah Geçme Rakor</t>
  </si>
  <si>
    <t>OPX.01.59079</t>
  </si>
  <si>
    <t>OPAK-S-07</t>
  </si>
  <si>
    <t xml:space="preserve">Pg7 Siyah Spiral Boru Kroşesi</t>
  </si>
  <si>
    <t>OPX.01.59080</t>
  </si>
  <si>
    <t>OPAK-S-09</t>
  </si>
  <si>
    <t xml:space="preserve">Pg9 Siyah Spiral Boru Kroşesi</t>
  </si>
  <si>
    <t>OPX.01.59081</t>
  </si>
  <si>
    <t>OPAK-S-11</t>
  </si>
  <si>
    <t xml:space="preserve">Pg11 Siyah Spiral Boru Kroşesi</t>
  </si>
  <si>
    <t>OPX.01.59082</t>
  </si>
  <si>
    <t>OPAK-S-13.5</t>
  </si>
  <si>
    <t xml:space="preserve">Pg13.5 Siyah Spiral Boru Kroşesi</t>
  </si>
  <si>
    <t>OPX.01.59083</t>
  </si>
  <si>
    <t>OPAK-S-16</t>
  </si>
  <si>
    <t xml:space="preserve">Pg16 Siyah Spiral Boru Kroşesi</t>
  </si>
  <si>
    <t>OPX.01.59084</t>
  </si>
  <si>
    <t>OPAK-S-21</t>
  </si>
  <si>
    <t xml:space="preserve">Pg21 Siyah Spiral Boru Kroşesi</t>
  </si>
  <si>
    <t>OPX.01.59085</t>
  </si>
  <si>
    <t>OPAK-S-29</t>
  </si>
  <si>
    <t xml:space="preserve">Pg29 Siyah Spiral Boru Kroşesi</t>
  </si>
  <si>
    <t>OPX.01.59086</t>
  </si>
  <si>
    <t>OPAK-S-36</t>
  </si>
  <si>
    <t xml:space="preserve">Pg36 Siyah Spiral Boru Kroşesi</t>
  </si>
  <si>
    <t>OPX.03.57873</t>
  </si>
  <si>
    <t xml:space="preserve">OPX.03-KABLO ÇORABI</t>
  </si>
  <si>
    <t>OPAC-3</t>
  </si>
  <si>
    <t xml:space="preserve">Siyah - 3mm - Kablo Çorabı</t>
  </si>
  <si>
    <t>OPX.03.57874</t>
  </si>
  <si>
    <t>OPAC-6</t>
  </si>
  <si>
    <t xml:space="preserve">Siyah - 6mm - Kablo Çorabı</t>
  </si>
  <si>
    <t>OPX.03.57875</t>
  </si>
  <si>
    <t>OPAC-8</t>
  </si>
  <si>
    <t xml:space="preserve">Siyah - 8mm - Kablo Çorabı</t>
  </si>
  <si>
    <t>OPX.03.57876</t>
  </si>
  <si>
    <t>OPAC-10</t>
  </si>
  <si>
    <t xml:space="preserve">Siyah - 10mm - Kablo Çorabı</t>
  </si>
  <si>
    <t>OPX.03.57877</t>
  </si>
  <si>
    <t>OPAC-12</t>
  </si>
  <si>
    <t xml:space="preserve">Siyah - 12mm - Kablo Çorabı</t>
  </si>
  <si>
    <t>OPX.03.57878</t>
  </si>
  <si>
    <t>OPAC-15</t>
  </si>
  <si>
    <t xml:space="preserve">Siyah - 15mm - Kablo Çorabı</t>
  </si>
  <si>
    <t>OPX.03.57879</t>
  </si>
  <si>
    <t>OPAC-18</t>
  </si>
  <si>
    <t xml:space="preserve">Siyah - 18mm - Kablo Çorabı</t>
  </si>
  <si>
    <t>OPX.03.57880</t>
  </si>
  <si>
    <t>OPAC-20</t>
  </si>
  <si>
    <t xml:space="preserve">Siyah - 20mm - Kablo Çorabı</t>
  </si>
  <si>
    <t>OPX.03.57881</t>
  </si>
  <si>
    <t>OPAC-25</t>
  </si>
  <si>
    <t xml:space="preserve">Siyah - 25mm - Kablo Çorabı</t>
  </si>
  <si>
    <t>OPX.03.57882</t>
  </si>
  <si>
    <t>OPAC-30</t>
  </si>
  <si>
    <t xml:space="preserve">Siyah - 30mm - Kablo Çorabı</t>
  </si>
  <si>
    <t>OPX.03.57883</t>
  </si>
  <si>
    <t>OPAC-40</t>
  </si>
  <si>
    <t xml:space="preserve">Siyah - 40mm - Kablo Çorabı</t>
  </si>
  <si>
    <t>OPX.03.57884</t>
  </si>
  <si>
    <t>OPAC-50</t>
  </si>
  <si>
    <t xml:space="preserve">Siyah - 50mm - Kablo Çorabı</t>
  </si>
  <si>
    <t>OPX.04.57899</t>
  </si>
  <si>
    <t xml:space="preserve">OPX.04-FAN FİLTRESİ</t>
  </si>
  <si>
    <t>OPAM-8</t>
  </si>
  <si>
    <t xml:space="preserve">80X80 mm Fan Filtresi - Ral7035</t>
  </si>
  <si>
    <t>OPX.04.57900</t>
  </si>
  <si>
    <t>OPAM-12</t>
  </si>
  <si>
    <t xml:space="preserve">120X120 mm Fan Filtresi - Ral7035</t>
  </si>
  <si>
    <t>OPX.04.58801</t>
  </si>
  <si>
    <t>OPAM-12C</t>
  </si>
  <si>
    <t xml:space="preserve">120X120 mm Contalı Fan Filtresi - Ral7035</t>
  </si>
  <si>
    <t>OPX.04.57901</t>
  </si>
  <si>
    <t>OPAM-17</t>
  </si>
  <si>
    <t xml:space="preserve">170X170 mm Fan Filtresi - Ral7035</t>
  </si>
  <si>
    <t>OPX.04.58177</t>
  </si>
  <si>
    <t>OPAM-D</t>
  </si>
  <si>
    <t>Davlumbaz</t>
  </si>
  <si>
    <t>OPX.09.01.58949</t>
  </si>
  <si>
    <t>OPX.09.01-BUTONLAR</t>
  </si>
  <si>
    <t>OPB-1-10</t>
  </si>
  <si>
    <t xml:space="preserve">Işıksız Yaylı Plastik Buton, 1Na (Beyaz)</t>
  </si>
  <si>
    <t>OPX.09.01.58950</t>
  </si>
  <si>
    <t>OPB-2-10</t>
  </si>
  <si>
    <t xml:space="preserve">Işıksız Yaylı Plastik Buton, 1Na (Siyah)</t>
  </si>
  <si>
    <t>OPX.09.01.58951</t>
  </si>
  <si>
    <t>OPB-3-10</t>
  </si>
  <si>
    <t xml:space="preserve">Işıksız Yaylı Plastik Buton, 1Na (Yeşil)</t>
  </si>
  <si>
    <t>OPX.09.01.58952</t>
  </si>
  <si>
    <t>OPB-4-01</t>
  </si>
  <si>
    <t xml:space="preserve">Işıksız Yaylı Plastik Buton, 1Nk (Kırmızı)</t>
  </si>
  <si>
    <t>OPX.09.01.58953</t>
  </si>
  <si>
    <t>OPB-5-10</t>
  </si>
  <si>
    <t xml:space="preserve">Işıksız Yaylı Plastik Buton, 1Na (Sarı)</t>
  </si>
  <si>
    <t>OPX.09.01.58954</t>
  </si>
  <si>
    <t>OPB-6-10</t>
  </si>
  <si>
    <t xml:space="preserve">Işıksız Yaylı Plastik Buton, 1Na (Mavi)</t>
  </si>
  <si>
    <t>OPX.09.01.58955</t>
  </si>
  <si>
    <t>OPBL-1-10D</t>
  </si>
  <si>
    <t xml:space="preserve">Işıklı Plastik Yaylı Buton, 24VDC, 1Na (Beyaz)</t>
  </si>
  <si>
    <t>OPX.09.01.58956</t>
  </si>
  <si>
    <t>OPBL-3-10D</t>
  </si>
  <si>
    <t xml:space="preserve">Işıklı Plastik Yaylı Buton, 24VDC, 1Na (Yeşil)</t>
  </si>
  <si>
    <t>OPX.09.01.58957</t>
  </si>
  <si>
    <t>OPBL-4-01D</t>
  </si>
  <si>
    <t xml:space="preserve">Işıklı Plastik Yaylı Buton, 24VDC, 1Nk (Kırmızı)</t>
  </si>
  <si>
    <t>OPX.09.01.58958</t>
  </si>
  <si>
    <t>OPBL-5-10D</t>
  </si>
  <si>
    <t xml:space="preserve">Işıklı Plastik Yaylı Buton, 24VDC, 1Na (Sarı)</t>
  </si>
  <si>
    <t>OPX.09.01.58959</t>
  </si>
  <si>
    <t>OPBL-6-10D</t>
  </si>
  <si>
    <t xml:space="preserve">Işıklı Plastik Yaylı Buton, 24VDC, 1Na (Mavi)</t>
  </si>
  <si>
    <t>OPX.09.01.58960</t>
  </si>
  <si>
    <t>OPBL-1-10A</t>
  </si>
  <si>
    <t xml:space="preserve">Işıklı Plastik Yaylı Buton, 220VAC, 1Na (Beyaz)</t>
  </si>
  <si>
    <t>OPX.09.01.58961</t>
  </si>
  <si>
    <t>OPBL-3-10A</t>
  </si>
  <si>
    <t xml:space="preserve">Işıklı Plastik Yaylı Buton, 220VAC, 1Na (Yeşil)</t>
  </si>
  <si>
    <t>OPX.09.01.58962</t>
  </si>
  <si>
    <t>OPBL-4-01A</t>
  </si>
  <si>
    <t xml:space="preserve">Işıklı Plastik Yaylı Buton, 220VAC, 1Nk (Kırmızı)</t>
  </si>
  <si>
    <t>OPX.09.01.58963</t>
  </si>
  <si>
    <t>OPBL-5-10A</t>
  </si>
  <si>
    <t xml:space="preserve">Işıklı Plastik Yaylı Buton, 220VAC, 1Na (Sarı)</t>
  </si>
  <si>
    <t>OPX.09.01.58964</t>
  </si>
  <si>
    <t>OPBL-6-10A</t>
  </si>
  <si>
    <t xml:space="preserve">Işıklı Plastik Yaylı Buton, 220VAC, 1Na (Mavi)</t>
  </si>
  <si>
    <t>OPX.09.01.58965</t>
  </si>
  <si>
    <t>OPB-KL2-10</t>
  </si>
  <si>
    <t xml:space="preserve">0-1 Plastik Kalıcı Mandal Buton, 1Na (Siyah)</t>
  </si>
  <si>
    <t>OPX.09.01.58966</t>
  </si>
  <si>
    <t>OPB-KL2-20</t>
  </si>
  <si>
    <t xml:space="preserve">1-0-2 Plastik Kalıcı Mandal Buton, 2Na (Siyah)</t>
  </si>
  <si>
    <t>OPX.09.01.58967</t>
  </si>
  <si>
    <t>OPB-KY2-10</t>
  </si>
  <si>
    <t xml:space="preserve">0-1 Plastik Kayıcı Mandal Buton, 1Na (Siyah)</t>
  </si>
  <si>
    <t>OPX.09.01.58968</t>
  </si>
  <si>
    <t>OPB-KY2-20</t>
  </si>
  <si>
    <t xml:space="preserve">1-0-2 Plastik Kayıcı Mandal Buton, 2Na (Siyah)</t>
  </si>
  <si>
    <t>OPX.09.01.58969</t>
  </si>
  <si>
    <t>OPBL-KL1-10D</t>
  </si>
  <si>
    <t xml:space="preserve">0-1 Işıklı Plastik Kalıcı Mandal Buton, 24VDC 1Na (Beyaz)</t>
  </si>
  <si>
    <t>OPX.09.01.58970</t>
  </si>
  <si>
    <t>OPBL-KL3-10D</t>
  </si>
  <si>
    <t xml:space="preserve">0-1 Işıklı Plastik Kalıcı Mandal Buton, 24VDC 1Na (Yeşil)</t>
  </si>
  <si>
    <t>OPX.09.01.58971</t>
  </si>
  <si>
    <t>OPBL-KL4-01D</t>
  </si>
  <si>
    <t xml:space="preserve">0-1 Işıklı Plastik Kalıcı Mandal Buton, 24VDC 1Nk (Kırmızı)</t>
  </si>
  <si>
    <t>OPX.09.01.58972</t>
  </si>
  <si>
    <t>OPBL-KL5-10D</t>
  </si>
  <si>
    <t xml:space="preserve">0-1 Işıklı Plastik Kalıcı Mandal Buton, 24VDC 1Na (Sarı)</t>
  </si>
  <si>
    <t>OPX.09.01.58973</t>
  </si>
  <si>
    <t>OPBL-KL6-10D</t>
  </si>
  <si>
    <t xml:space="preserve">0-1 Işıklı Plastik Kalıcı Mandal Buton, 24VDC 1Na (Mavi)</t>
  </si>
  <si>
    <t>OPX.09.01.58974</t>
  </si>
  <si>
    <t>OPBL-KL1-10A</t>
  </si>
  <si>
    <t xml:space="preserve">0-1 Işıklı Plastik Kalıcı Mandal Buton, 220VAC 1Na (Beyaz)</t>
  </si>
  <si>
    <t>OPX.09.01.58975</t>
  </si>
  <si>
    <t>OPBL-KL3-10A</t>
  </si>
  <si>
    <t xml:space="preserve">0-1 Işıklı Plastik Kalıcı Mandal Buton, 220VAC 1Na (Yeşil)</t>
  </si>
  <si>
    <t>OPX.09.01.58976</t>
  </si>
  <si>
    <t>OPBL-KL4-01A</t>
  </si>
  <si>
    <t xml:space="preserve">0-1 Işıklı Plastik Kalıcı Mandal Buton, 220VAC 1Nk (Kırmızı)</t>
  </si>
  <si>
    <t>OPX.09.01.58977</t>
  </si>
  <si>
    <t>OPBL-KL5-10A</t>
  </si>
  <si>
    <t xml:space="preserve">0-1 Işıklı Plastik Kalıcı Mandal Buton, 220VAC 1Na (Sarı)</t>
  </si>
  <si>
    <t>OPX.09.01.58978</t>
  </si>
  <si>
    <t>OPBL-KL6-10A</t>
  </si>
  <si>
    <t xml:space="preserve">0-1 Işıklı Plastik Kalıcı Mandal Buton, 220VAC 1Na (Mavi)</t>
  </si>
  <si>
    <t>OPX.09.01.58979</t>
  </si>
  <si>
    <t>OPB-ID-11</t>
  </si>
  <si>
    <t xml:space="preserve">İkiz Yaylı Buton Düz, 1Na+1Nk (Yeşil-Kırmızı)</t>
  </si>
  <si>
    <t>OPX.09.01.58980</t>
  </si>
  <si>
    <t>OPB-IC-11</t>
  </si>
  <si>
    <t xml:space="preserve">İkiz Yaylı Buton Çıkık, 1Na+1Nk (Yeşil-Kırmızı)</t>
  </si>
  <si>
    <t>OPX.09.01.58981</t>
  </si>
  <si>
    <t>OPBL-ID-11D</t>
  </si>
  <si>
    <t xml:space="preserve">Işıklı İkiz Yaylı Buton Düz, 24VDC 1Na+1Nk (Yeşil-Kırmızı)</t>
  </si>
  <si>
    <t>OPX.09.01.58982</t>
  </si>
  <si>
    <t>OPBL-IC-11D</t>
  </si>
  <si>
    <t xml:space="preserve">Işıklı İkiz Yaylı Buton Çıkık, 24VDC 1Na+1Nk (Yeşil-Kırmızı)</t>
  </si>
  <si>
    <t>OPX.09.01.58983</t>
  </si>
  <si>
    <t>OPBL-ID-11A</t>
  </si>
  <si>
    <t xml:space="preserve">Işıklı İkiz Yaylı Buton Düz, 220VAC 1Na+1Nk (Yeşil-Kırmızı)</t>
  </si>
  <si>
    <t>OPX.09.01.58984</t>
  </si>
  <si>
    <t>OPBL-IC-11A</t>
  </si>
  <si>
    <t xml:space="preserve">Işıklı İkiz Yaylı Buton Çıkık, 220VAC 1Na+1Nk (Yeşil-Kırmızı)</t>
  </si>
  <si>
    <t>OPX.09.01.58985</t>
  </si>
  <si>
    <t>OPB-AS-01</t>
  </si>
  <si>
    <t xml:space="preserve">Acil Stop Butonu</t>
  </si>
  <si>
    <t>OPX.09.02.58986</t>
  </si>
  <si>
    <t xml:space="preserve">OPX.09.02-BUTON AKSESUARLARI</t>
  </si>
  <si>
    <t>OPBL-1D</t>
  </si>
  <si>
    <t xml:space="preserve">Led'Li Kontak Blok, 24VDC (Beyaz)</t>
  </si>
  <si>
    <t>OPX.09.02.58987</t>
  </si>
  <si>
    <t>OPBL-1A</t>
  </si>
  <si>
    <t xml:space="preserve">Led'Li Kontak Blok, 220VAC (Beyaz)</t>
  </si>
  <si>
    <t>OPX.09.02.58988</t>
  </si>
  <si>
    <t>OPB-10</t>
  </si>
  <si>
    <t xml:space="preserve">Yardımcı Kontak, 1Na</t>
  </si>
  <si>
    <t>OPX.09.02.58989</t>
  </si>
  <si>
    <t>OPB-01</t>
  </si>
  <si>
    <t xml:space="preserve">Yardımcı Kontak, 1Nk</t>
  </si>
  <si>
    <t>OPX.09.02.58990</t>
  </si>
  <si>
    <t>OPB-ASE</t>
  </si>
  <si>
    <t xml:space="preserve">Acil Stop Etiketi</t>
  </si>
  <si>
    <t>OPX.09.02.58991</t>
  </si>
  <si>
    <t>OPB-BSA</t>
  </si>
  <si>
    <t xml:space="preserve">Buton, Lamba Sıkma Aparatı</t>
  </si>
  <si>
    <t>OPX.09.03.58992</t>
  </si>
  <si>
    <t xml:space="preserve">OPX.09.03-SİNYAL LAMBALARI</t>
  </si>
  <si>
    <t>OPL-1-A220</t>
  </si>
  <si>
    <t xml:space="preserve">220VAC Led Sinyal Lambası (Beyaz)</t>
  </si>
  <si>
    <t>OPX.09.03.58993</t>
  </si>
  <si>
    <t>OPL-3-A220</t>
  </si>
  <si>
    <t xml:space="preserve">220VAC Led Sinyal Lambası (Yeşil)</t>
  </si>
  <si>
    <t>OPX.09.03.58994</t>
  </si>
  <si>
    <t>OPL-4-A220</t>
  </si>
  <si>
    <t xml:space="preserve">220VAC Led Sinyal Lambası (Kırmızı)</t>
  </si>
  <si>
    <t>OPX.09.03.58995</t>
  </si>
  <si>
    <t>OPL-5-A220</t>
  </si>
  <si>
    <t xml:space="preserve">220VAC Led Sinyal Lambası (Sarı)</t>
  </si>
  <si>
    <t>OPX.09.03.58996</t>
  </si>
  <si>
    <t>OPL-6-A220</t>
  </si>
  <si>
    <t xml:space="preserve">220VAC Led Sinyal Lambası (Mavi)</t>
  </si>
  <si>
    <t>OPX.09.03.58997</t>
  </si>
  <si>
    <t>OPL-7-A220</t>
  </si>
  <si>
    <t xml:space="preserve">220VAC Led Sinyal Lambası (Şeffaf Beyaz)</t>
  </si>
  <si>
    <t>OPX.09.03.58998</t>
  </si>
  <si>
    <t>OPL-8-A220</t>
  </si>
  <si>
    <t xml:space="preserve">220VAC Led Sinyal Lambası (Turuncu)</t>
  </si>
  <si>
    <t>OPX.09.03.58999</t>
  </si>
  <si>
    <t>OPL-1-D24</t>
  </si>
  <si>
    <t xml:space="preserve">24VDC Led Sinyal Lambası (Beyaz)</t>
  </si>
  <si>
    <t>OPX.09.03.59000</t>
  </si>
  <si>
    <t>OPL-3-D24</t>
  </si>
  <si>
    <t xml:space="preserve">24VDC Led Sinyal Lambası (Yeşil)</t>
  </si>
  <si>
    <t>OPX.09.03.59001</t>
  </si>
  <si>
    <t>OPL-4-D24</t>
  </si>
  <si>
    <t xml:space="preserve">24VDC Led Sinyal Lambası (Kırmızı)</t>
  </si>
  <si>
    <t>OPX.09.03.59002</t>
  </si>
  <si>
    <t>OPL-5-D24</t>
  </si>
  <si>
    <t xml:space="preserve">24VDC Led Sinyal Lambası (Sarı)</t>
  </si>
  <si>
    <t>OPX.09.03.59003</t>
  </si>
  <si>
    <t>OPL-6-D24</t>
  </si>
  <si>
    <t xml:space="preserve">24VDC Led Sinyal Lambası (Mavi)</t>
  </si>
  <si>
    <t>OPX.09.03.59004</t>
  </si>
  <si>
    <t>OPL-7-D24</t>
  </si>
  <si>
    <t xml:space="preserve">24VDC Led Sinyal Lambası (Şeffaf Beyaz)</t>
  </si>
  <si>
    <t>OPX.09.03.59005</t>
  </si>
  <si>
    <t>OPL-8-D24</t>
  </si>
  <si>
    <t xml:space="preserve">24VDC Led Sinyal Lambası (Turuncu)</t>
  </si>
  <si>
    <t>OPX.09.06.59006</t>
  </si>
  <si>
    <t xml:space="preserve">OPX.09.06-KUMANDA KUTULARI</t>
  </si>
  <si>
    <t>OPBK-01</t>
  </si>
  <si>
    <t xml:space="preserve">1'Li Boş Kumanda Kutusu (Gri-Siyah)</t>
  </si>
  <si>
    <t>OPX.09.06.59007</t>
  </si>
  <si>
    <t>OPBK-02</t>
  </si>
  <si>
    <t xml:space="preserve">2'Li Boş Kumanda Kutusu (Gri-Siyah)</t>
  </si>
  <si>
    <t>OPX.09.06.59008</t>
  </si>
  <si>
    <t>OPBK-03</t>
  </si>
  <si>
    <t xml:space="preserve">3'Lü Boş Kumanda Kutusu (Gri-Siyah)</t>
  </si>
  <si>
    <t>OPX.09.06.59009</t>
  </si>
  <si>
    <t>OPBK-04</t>
  </si>
  <si>
    <t xml:space="preserve">4'Lü Boş Kumanda Kutusu (Gri-Siyah)</t>
  </si>
  <si>
    <t>OPX.10.01.59010</t>
  </si>
  <si>
    <t xml:space="preserve">OPX.10.01-TRİFAZE PAKO ŞALTERLER</t>
  </si>
  <si>
    <t>OWS-3P-25A</t>
  </si>
  <si>
    <t xml:space="preserve">3X25A Emniyetli Pako Şalter, 64X64 mm</t>
  </si>
  <si>
    <t>OPX.10.01.59011</t>
  </si>
  <si>
    <t>OWS-3P-32A</t>
  </si>
  <si>
    <t xml:space="preserve">3X32A Emniyetli Pako Şalter, 64X64 mm</t>
  </si>
  <si>
    <t>OPX.10.01.59012</t>
  </si>
  <si>
    <t>OWS-3P-40A</t>
  </si>
  <si>
    <t xml:space="preserve">3X40A Emniyetli Pako Şalter, 64X64 mm</t>
  </si>
  <si>
    <t>OPX.10.01.59013</t>
  </si>
  <si>
    <t>OWS-3P-63A</t>
  </si>
  <si>
    <t xml:space="preserve">3X63A Emniyetli Pako Şalter, 64X64 mm</t>
  </si>
  <si>
    <t>OPX.10.01.59014</t>
  </si>
  <si>
    <t>OWS-3P-80A</t>
  </si>
  <si>
    <t xml:space="preserve">3X80A Emniyetli Pako Şalter, 64X64 mm</t>
  </si>
  <si>
    <t>OPX.10.01.59015</t>
  </si>
  <si>
    <t>OWS-3P-100A</t>
  </si>
  <si>
    <t xml:space="preserve">3X100A Emniyetli Pako Şalter, 64X64 mm</t>
  </si>
  <si>
    <t>OPX.10.01.59132</t>
  </si>
  <si>
    <t>OWS-3P-125A</t>
  </si>
  <si>
    <t xml:space="preserve">3X125A Emniyetli Pako Şalter, 64X64 mm</t>
  </si>
  <si>
    <t>OPX.11.59016</t>
  </si>
  <si>
    <t>OPX.11-POTANSİYOMETRELER</t>
  </si>
  <si>
    <t>OPR-5K</t>
  </si>
  <si>
    <t xml:space="preserve">5K Ohm Potansiyometre</t>
  </si>
  <si>
    <t>OPX.11.59017</t>
  </si>
  <si>
    <t>OPR-10K</t>
  </si>
  <si>
    <t xml:space="preserve">10K Ohm Potansiyometre</t>
  </si>
  <si>
    <t>OPX.09.04.59018</t>
  </si>
  <si>
    <t>OPX.09.04-BUZZER</t>
  </si>
  <si>
    <t>OPIB-4-D24</t>
  </si>
  <si>
    <t xml:space="preserve">Monoblok Buzzer, Led Flaşörlü, 24VDC (Kırmızı)</t>
  </si>
  <si>
    <t>OPX.09.04.59019</t>
  </si>
  <si>
    <t>OPIB-4-A220</t>
  </si>
  <si>
    <t xml:space="preserve">Monoblok Buzzer, Led Flaşörlü, 220VAC (Kırmızı)</t>
  </si>
  <si>
    <t>OPX.09.05.59020</t>
  </si>
  <si>
    <t xml:space="preserve">OPX.09.05-VOLTMETRELER &amp; AMPERMETRE</t>
  </si>
  <si>
    <t>OPVM-1-A</t>
  </si>
  <si>
    <t xml:space="preserve">Monoblok Voltmetre, 30-500 VAC (Beyaz)</t>
  </si>
  <si>
    <t>OPX.09.05.59021</t>
  </si>
  <si>
    <t>OPVM-3-A</t>
  </si>
  <si>
    <t xml:space="preserve">Monoblok Voltmetre, 30-500 VAC (Yeşil)</t>
  </si>
  <si>
    <t>OPX.09.05.59022</t>
  </si>
  <si>
    <t>OPVM-4-A</t>
  </si>
  <si>
    <t xml:space="preserve">Monoblok Voltmetre, 30-500 VAC (Kırmızı)</t>
  </si>
  <si>
    <t>OPX.09.05.59023</t>
  </si>
  <si>
    <t>OPVM-5-A</t>
  </si>
  <si>
    <t xml:space="preserve">Monoblok Voltmetre, 30-500 VAC (Sarı)</t>
  </si>
  <si>
    <t>OPX.09.05.59024</t>
  </si>
  <si>
    <t>OPVM-6-A</t>
  </si>
  <si>
    <t xml:space="preserve">Monoblok Voltmetre, 30-500 VAC (Mavi)</t>
  </si>
  <si>
    <t>OPX.09.05.59025</t>
  </si>
  <si>
    <t>OPAM-1</t>
  </si>
  <si>
    <t xml:space="preserve">Monoblok Ampermetre, 0-100 A (Beyaz)</t>
  </si>
  <si>
    <t>OPX.09.05.59026</t>
  </si>
  <si>
    <t>OPAM-3</t>
  </si>
  <si>
    <t xml:space="preserve">Monoblok Ampermetre, 0-100 A (Yeşil)</t>
  </si>
  <si>
    <t>OPX.09.05.59027</t>
  </si>
  <si>
    <t>OPAM-4</t>
  </si>
  <si>
    <t xml:space="preserve">Monoblok Ampermetre, 0-100 A (Kırmızı)</t>
  </si>
  <si>
    <t>OPX.09.05.59028</t>
  </si>
  <si>
    <t>OPAM-5</t>
  </si>
  <si>
    <t xml:space="preserve">Monoblok Ampermetre, 0-100 A (Sarı)</t>
  </si>
  <si>
    <t>OPX.09.05.59029</t>
  </si>
  <si>
    <t>OPAM-6</t>
  </si>
  <si>
    <t xml:space="preserve">Monoblok Ampermetre, 0-100 A (Mavi)</t>
  </si>
  <si>
    <t>OPX.09.05.59030</t>
  </si>
  <si>
    <t>OPVAM-1</t>
  </si>
  <si>
    <t xml:space="preserve">Monoblok Voltampermetre, 30-500 VAC / 0-100 A (Beyaz)</t>
  </si>
  <si>
    <t>OPX.09.05.59031</t>
  </si>
  <si>
    <t>OPVAM-3</t>
  </si>
  <si>
    <t xml:space="preserve">Monoblok Voltampermetre, 30-500 VAC / 0-100 A (Yeşil)</t>
  </si>
  <si>
    <t>OPX.09.05.59032</t>
  </si>
  <si>
    <t>OPVAM-4</t>
  </si>
  <si>
    <t xml:space="preserve">Monoblok Voltampermetre, 30-500 VAC / 0-100 A (Kırmızı)</t>
  </si>
  <si>
    <t>OPX.09.05.59033</t>
  </si>
  <si>
    <t>OPVAM-5</t>
  </si>
  <si>
    <t xml:space="preserve">Monoblok Voltampermetre, 30-500 VAC / 0-100 A (Sarı)</t>
  </si>
  <si>
    <t>OPX.09.05.59034</t>
  </si>
  <si>
    <t>OPVAM-6</t>
  </si>
  <si>
    <t xml:space="preserve">Monoblok Voltampermetre, 30-500 VAC / 0-100 A (Mavi)</t>
  </si>
  <si>
    <t>OPX.08.58207</t>
  </si>
  <si>
    <t xml:space="preserve">OPX.08-KABLO YÜKSÜKLERİ VE UÇLARI</t>
  </si>
  <si>
    <t>ORF-IY-0.50</t>
  </si>
  <si>
    <t xml:space="preserve">İzoleli Yüksük 0.50mm</t>
  </si>
  <si>
    <t>OPX.08.58208</t>
  </si>
  <si>
    <t>ORF-IY-0.75</t>
  </si>
  <si>
    <t xml:space="preserve">İzoleli Yüksük 0.75mm</t>
  </si>
  <si>
    <t>OPX.08.58209</t>
  </si>
  <si>
    <t>ORF-IY-1</t>
  </si>
  <si>
    <t xml:space="preserve">İzoleli Yüksük 1.0mm</t>
  </si>
  <si>
    <t>OPX.08.58210</t>
  </si>
  <si>
    <t>ORF-IY-1.5</t>
  </si>
  <si>
    <t xml:space="preserve">İzoleli Yüksük 1.50mm</t>
  </si>
  <si>
    <t>OPX.08.58211</t>
  </si>
  <si>
    <t>ORF-IY-2.5</t>
  </si>
  <si>
    <t xml:space="preserve">İzoleli Yüksük 2.50mm</t>
  </si>
  <si>
    <t>OPX.08.58212</t>
  </si>
  <si>
    <t>ORF-IY-4</t>
  </si>
  <si>
    <t xml:space="preserve">İzoleli Yüksük 4.0mm</t>
  </si>
  <si>
    <t>OPX.08.58213</t>
  </si>
  <si>
    <t>ORF-IY-6</t>
  </si>
  <si>
    <t xml:space="preserve">İzoleli Yüksük 6.0mm</t>
  </si>
  <si>
    <t>OPX.08.58214</t>
  </si>
  <si>
    <t>ORF-IY-10</t>
  </si>
  <si>
    <t xml:space="preserve">İzoleli Yüksük 10.0mm</t>
  </si>
  <si>
    <t>OPX.08.58215</t>
  </si>
  <si>
    <t>ORF-IY-16</t>
  </si>
  <si>
    <t xml:space="preserve">İzoleli Yüksük 16.0mm</t>
  </si>
  <si>
    <t>OPX.08.58216</t>
  </si>
  <si>
    <t>ORF-IY-25</t>
  </si>
  <si>
    <t xml:space="preserve">İzoleli Yüksük 25.0mm</t>
  </si>
  <si>
    <t>OPX.08.58217</t>
  </si>
  <si>
    <t>ORF-IY-35</t>
  </si>
  <si>
    <t xml:space="preserve">İzoleli Yüksük 35.0mm</t>
  </si>
  <si>
    <t>OPX.08.58218</t>
  </si>
  <si>
    <t>ORF-IY-50</t>
  </si>
  <si>
    <t xml:space="preserve">İzoleli Yüksük 50.0mm</t>
  </si>
  <si>
    <t>OPX.08.58231</t>
  </si>
  <si>
    <t>ORF-CY-0.50</t>
  </si>
  <si>
    <t xml:space="preserve">İzoleli Yüksük 2X0.50mm</t>
  </si>
  <si>
    <t>OPX.08.58232</t>
  </si>
  <si>
    <t>ORF-CY-0.75</t>
  </si>
  <si>
    <t xml:space="preserve">İzoleli Yüksük 2X0.75mm</t>
  </si>
  <si>
    <t>OPX.08.58233</t>
  </si>
  <si>
    <t>ORF-CY-1</t>
  </si>
  <si>
    <t xml:space="preserve">İzoleli Yüksük 2X1.00mm</t>
  </si>
  <si>
    <t>OPX.08.58234</t>
  </si>
  <si>
    <t>ORF-CY-1.5</t>
  </si>
  <si>
    <t xml:space="preserve">İzoleli Yüksük 2X1.50mm</t>
  </si>
  <si>
    <t>OPX.08.58235</t>
  </si>
  <si>
    <t>ORF-CY-2.5</t>
  </si>
  <si>
    <t xml:space="preserve">İzoleli Yüksük 2X2.50mm</t>
  </si>
  <si>
    <t>OPX.08.58236</t>
  </si>
  <si>
    <t>ORF-CY-4</t>
  </si>
  <si>
    <t xml:space="preserve">İzoleli Yüksük 2X4.00mm</t>
  </si>
  <si>
    <t>OPX.08.58237</t>
  </si>
  <si>
    <t>ORF-CY-6</t>
  </si>
  <si>
    <t xml:space="preserve">İzoleli Yüksük 2X6.00mm</t>
  </si>
  <si>
    <t>OPX.08.58238</t>
  </si>
  <si>
    <t>ORF-CY-10</t>
  </si>
  <si>
    <t xml:space="preserve">İzoleli Yüksük 2X10.00mm</t>
  </si>
  <si>
    <t>OPX.08.58239</t>
  </si>
  <si>
    <t>ORF-CY-16</t>
  </si>
  <si>
    <t xml:space="preserve">İzoleli Yüksük 2X16.00mm</t>
  </si>
  <si>
    <t>OPX.08.58178</t>
  </si>
  <si>
    <t>ORM-YU-301</t>
  </si>
  <si>
    <t xml:space="preserve">İzoleli Yuvarlak Kablo Ucu 0.50-1.50mm M3 </t>
  </si>
  <si>
    <t>OPX.08.58179</t>
  </si>
  <si>
    <t>ORM-YU-401</t>
  </si>
  <si>
    <t xml:space="preserve">İzoleli Yuvarlak Kablo Ucu 0.50-1.50mm M4</t>
  </si>
  <si>
    <t>OPX.08.58180</t>
  </si>
  <si>
    <t>ORM-YU-501</t>
  </si>
  <si>
    <t xml:space="preserve">İzoleli Yuvarlak Kablo Ucu 0.50-1.50mm M5</t>
  </si>
  <si>
    <t>OPX.08.58181</t>
  </si>
  <si>
    <t>ORM-YU-601</t>
  </si>
  <si>
    <t xml:space="preserve">İzoleli Yuvarlak Kablo Ucu 0.50-1.50mm M6</t>
  </si>
  <si>
    <t>OPX.08.58182</t>
  </si>
  <si>
    <t>ORM-YU-801</t>
  </si>
  <si>
    <t xml:space="preserve">İzoleli Yuvarlak Kablo Ucu 0.50-1.50mm M8</t>
  </si>
  <si>
    <t>OPX.08.58183</t>
  </si>
  <si>
    <t>ORM-YU-302</t>
  </si>
  <si>
    <t xml:space="preserve">İzoleli Yuvarlak Kablo Ucu 1.50-2.50mm M3</t>
  </si>
  <si>
    <t>OPX.08.58184</t>
  </si>
  <si>
    <t>ORM-YU-402</t>
  </si>
  <si>
    <t xml:space="preserve">İzoleli Yuvarlak Kablo Ucu 1.50-2.50mm M4</t>
  </si>
  <si>
    <t>OPX.08.58185</t>
  </si>
  <si>
    <t>ORM-YU-502</t>
  </si>
  <si>
    <t xml:space="preserve">İzoleli Yuvarlak Kablo Ucu 1.50-2.50mm M5</t>
  </si>
  <si>
    <t>OPX.08.58186</t>
  </si>
  <si>
    <t>ORM-YU-602</t>
  </si>
  <si>
    <t xml:space="preserve">İzoleli Yuvarlak Kablo Ucu 1.50-2.50mm M6</t>
  </si>
  <si>
    <t>OPX.08.58187</t>
  </si>
  <si>
    <t>ORM-YU-802</t>
  </si>
  <si>
    <t xml:space="preserve">İzoleli Yuvarlak Kablo Ucu 1.50-2.50mm M8</t>
  </si>
  <si>
    <t>OPX.08.58188</t>
  </si>
  <si>
    <t>ORM-YU-1002</t>
  </si>
  <si>
    <t xml:space="preserve">İzoleli Yuvarlak Kablo Ucu 1.50-2.50mm M10</t>
  </si>
  <si>
    <t>OPX.08.59050</t>
  </si>
  <si>
    <t>ORM-YU-306</t>
  </si>
  <si>
    <t xml:space="preserve">İzoleli Yuvarlak Kablo Ucu 4.00-6.00mm M3</t>
  </si>
  <si>
    <t>OPX.08.58189</t>
  </si>
  <si>
    <t>ORM-YU-406</t>
  </si>
  <si>
    <t xml:space="preserve">İzoleli Yuvarlak Kablo Ucu 4.00-6.00mm M4</t>
  </si>
  <si>
    <t>OPX.08.58190</t>
  </si>
  <si>
    <t>ORM-YU-506</t>
  </si>
  <si>
    <t xml:space="preserve">İzoleli Yuvarlak Kablo Ucu 4.00-6.00mm M5</t>
  </si>
  <si>
    <t>OPX.08.58191</t>
  </si>
  <si>
    <t>ORM-YU-606</t>
  </si>
  <si>
    <t xml:space="preserve">İzoleli Yuvarlak Kablo Ucu 4.00-6.00mm M6</t>
  </si>
  <si>
    <t>OPX.08.58192</t>
  </si>
  <si>
    <t>ORM-YU-806</t>
  </si>
  <si>
    <t xml:space="preserve">İzoleli Yuvarlak Kablo Ucu 4.00-6.00mm M8</t>
  </si>
  <si>
    <t>OPX.08.58193</t>
  </si>
  <si>
    <t>ORM-YU-1006</t>
  </si>
  <si>
    <t xml:space="preserve">İzoleli Yuvarlak Kablo Ucu 4.00-6.00mm M10</t>
  </si>
  <si>
    <t>OPX.08.59203</t>
  </si>
  <si>
    <t>OHRM-YU-301</t>
  </si>
  <si>
    <t xml:space="preserve">Isı İle Daralan İzoleli Yuvarlak Kablo Ucu 0.50-1.50mm M3</t>
  </si>
  <si>
    <t>OPX.08.59205</t>
  </si>
  <si>
    <t>OHRM-YU-401</t>
  </si>
  <si>
    <t xml:space="preserve">Isı İle Daralan İzoleli Yuvarlak Kablo Ucu 0.50-1.50mm M4</t>
  </si>
  <si>
    <t>OPX.08.59206</t>
  </si>
  <si>
    <t>OHRM-YU-501</t>
  </si>
  <si>
    <t xml:space="preserve">Isı İle Daralan İzoleli Yuvarlak Kablo Ucu 0.50-1.50mm M5</t>
  </si>
  <si>
    <t>OPX.08.59207</t>
  </si>
  <si>
    <t>OHRM-YU-402</t>
  </si>
  <si>
    <t xml:space="preserve">Isı İle Daralan İzoleli Yuvarlak Kablo Ucu 1.50-2.50mm M4</t>
  </si>
  <si>
    <t>OPX.08.59208</t>
  </si>
  <si>
    <t>OHRM-YU-502</t>
  </si>
  <si>
    <t xml:space="preserve">Isı İle Daralan İzoleli Yuvarlak Kablo Ucu 1.50-2.50mm M5</t>
  </si>
  <si>
    <t>OPX.08.59209</t>
  </si>
  <si>
    <t>OHRM-YU-602</t>
  </si>
  <si>
    <t xml:space="preserve">Isı İle Daralan İzoleli Yuvarlak Kablo Ucu 1.50-2.50mm M6</t>
  </si>
  <si>
    <t>OPX.08.59210</t>
  </si>
  <si>
    <t>OHRM-YU-506</t>
  </si>
  <si>
    <t xml:space="preserve">Isı İle Daralan İzoleli Yuvarlak Kablo Ucu 4.00-6.00mm M5</t>
  </si>
  <si>
    <t>OPX.08.59211</t>
  </si>
  <si>
    <t>OHRM-YU-606</t>
  </si>
  <si>
    <t xml:space="preserve">Isı İle Daralan İzoleli Yuvarlak Kablo Ucu 4.00-6.00mm M6</t>
  </si>
  <si>
    <t>OPX.08.59212</t>
  </si>
  <si>
    <t>OHRM-YU-806</t>
  </si>
  <si>
    <t xml:space="preserve">Isı İle Daralan İzoleli Yuvarlak Kablo Ucu 4.00-6.00mm M8</t>
  </si>
  <si>
    <t>OPX.08.59213</t>
  </si>
  <si>
    <t>OHRM-CU-301</t>
  </si>
  <si>
    <t xml:space="preserve">Isı İle Daralan İzoleli Çatal Kablo Ucu 0.50-1.50mm M3</t>
  </si>
  <si>
    <t>OPX.08.59214</t>
  </si>
  <si>
    <t>OHRM-CU-401</t>
  </si>
  <si>
    <t xml:space="preserve">Isı İle Daralan İzoleli Çatal Kablo Ucu 0.50-1.50mm M4</t>
  </si>
  <si>
    <t>OPX.08.59215</t>
  </si>
  <si>
    <t>OHRM-CU-501</t>
  </si>
  <si>
    <t xml:space="preserve">Isı İle Daralan İzoleli Çatal Kablo Ucu 0.50-1.50mm M5</t>
  </si>
  <si>
    <t>OPX.08.59216</t>
  </si>
  <si>
    <t>OHRM-CU-402</t>
  </si>
  <si>
    <t xml:space="preserve">Isı İle Daralan İzoleli Çatal Kablo Ucu 1.50-2.50mm M4</t>
  </si>
  <si>
    <t>OPX.08.59217</t>
  </si>
  <si>
    <t>OHRM-CU-502</t>
  </si>
  <si>
    <t xml:space="preserve">Isı İle Daralan İzoleli Çatal Kablo Ucu 1.50-2.50mm M5</t>
  </si>
  <si>
    <t>OPX.08.59218</t>
  </si>
  <si>
    <t>OHRM-CU-602</t>
  </si>
  <si>
    <t xml:space="preserve">Isı İle Daralan İzoleli Çatal Kablo Ucu 1.50-2.50mm M6</t>
  </si>
  <si>
    <t>OPX.08.59219</t>
  </si>
  <si>
    <t>OHRM-CU-506</t>
  </si>
  <si>
    <t xml:space="preserve">Isı İle Daralan İzoleli Çatal Kablo Ucu 4.00-6.00mm M5</t>
  </si>
  <si>
    <t>OPX.08.59220</t>
  </si>
  <si>
    <t>OHRM-CU-606</t>
  </si>
  <si>
    <t xml:space="preserve">Isı İle Daralan İzoleli Çatal Kablo Ucu 4.00-6.00mm M6</t>
  </si>
  <si>
    <t>OPX.08.59221</t>
  </si>
  <si>
    <t>OHRM-CU-806</t>
  </si>
  <si>
    <t xml:space="preserve">Isı İle Daralan İzoleli Çatal Kablo Ucu 4.00-6.00mm M8</t>
  </si>
  <si>
    <t>OPX.08.58195</t>
  </si>
  <si>
    <t>ORM-CU-301</t>
  </si>
  <si>
    <t xml:space="preserve">İzoleli Çatal Kablo Ucu 0.50-1.50mm M3 </t>
  </si>
  <si>
    <t>OPX.08.58196</t>
  </si>
  <si>
    <t>ORM-CU-401</t>
  </si>
  <si>
    <t xml:space="preserve">İzoleli Çatal Kablo Ucu 0.50-1.50mm M4</t>
  </si>
  <si>
    <t>OPX.08.58197</t>
  </si>
  <si>
    <t>ORM-CU-501</t>
  </si>
  <si>
    <t xml:space="preserve">İzoleli Çatal Kablo Ucu 0.50-1.50mm M5</t>
  </si>
  <si>
    <t>OPX.08.58198</t>
  </si>
  <si>
    <t>ORM-CU-601</t>
  </si>
  <si>
    <t xml:space="preserve">İzoleli Çatal Kablo Ucu 0.50-1.50mm M6</t>
  </si>
  <si>
    <t>OPX.08.58199</t>
  </si>
  <si>
    <t>ORM-CU-302</t>
  </si>
  <si>
    <t xml:space="preserve">İzoleli Çatal Kablo Ucu 1.50-2.50mm M3</t>
  </si>
  <si>
    <t>OPX.08.58200</t>
  </si>
  <si>
    <t>ORM-CU-402</t>
  </si>
  <si>
    <t xml:space="preserve">İzoleli Çatal Kablo Ucu 1.50-2.50mm M4</t>
  </si>
  <si>
    <t>OPX.08.58201</t>
  </si>
  <si>
    <t>ORM-CU-502</t>
  </si>
  <si>
    <t xml:space="preserve">İzoleli Çatal Kablo Ucu 1.50-2.50mm M5</t>
  </si>
  <si>
    <t>OPX.08.58202</t>
  </si>
  <si>
    <t>ORM-CU-602</t>
  </si>
  <si>
    <t xml:space="preserve">İzoleli Çatal Kablo Ucu 1.50-2.50mm M6</t>
  </si>
  <si>
    <t>OPX.08.59051</t>
  </si>
  <si>
    <t>ORM-CU-306</t>
  </si>
  <si>
    <t xml:space="preserve">İzoleli Çatal Kablo Ucu 4.00-6.00mm M3</t>
  </si>
  <si>
    <t>OPX.08.58203</t>
  </si>
  <si>
    <t>ORM-CU-406</t>
  </si>
  <si>
    <t xml:space="preserve">İzoleli Çatal Kablo Ucu 4.00-6.00mm M4</t>
  </si>
  <si>
    <t>OPX.08.58204</t>
  </si>
  <si>
    <t>ORM-CU-506</t>
  </si>
  <si>
    <t xml:space="preserve">İzoleli Çatal Kablo Ucu 4.00-6.00mm M5</t>
  </si>
  <si>
    <t>OPX.08.58205</t>
  </si>
  <si>
    <t>ORM-CU-606</t>
  </si>
  <si>
    <t xml:space="preserve">İzoleli Çatal Kablo Ucu 4.00-6.00mm M6</t>
  </si>
  <si>
    <t>OPX.08.58206</t>
  </si>
  <si>
    <t>ORM-CU-806</t>
  </si>
  <si>
    <t xml:space="preserve">İzoleli Çatal Kablo Ucu 4.00-6.00mm M8</t>
  </si>
  <si>
    <t>OPX.08.59191</t>
  </si>
  <si>
    <t>OHSB-21</t>
  </si>
  <si>
    <t xml:space="preserve">Daralan Sıkmalı Kablo Birleştirici 0.50-1.00mm</t>
  </si>
  <si>
    <t>OPX.08.59192</t>
  </si>
  <si>
    <t>OHSB-31</t>
  </si>
  <si>
    <t xml:space="preserve">Daralan Sıkmalı Kablo Birleştirici 1.50-2.50mm</t>
  </si>
  <si>
    <t>OPX.08.59193</t>
  </si>
  <si>
    <t>OHSB-41</t>
  </si>
  <si>
    <t xml:space="preserve">Daralan Sıkmalı Kablo Birleştirici 4.00-6.00mm</t>
  </si>
  <si>
    <t>OPX.08.59199</t>
  </si>
  <si>
    <t>OYS-100</t>
  </si>
  <si>
    <t xml:space="preserve">Yüksük Sıkma Pensesi 0.25–10.00mm</t>
  </si>
  <si>
    <t>OPX.08.59200</t>
  </si>
  <si>
    <t>OPS-100</t>
  </si>
  <si>
    <t xml:space="preserve">İzoleli Kablo Ucu Sıkma Pensesi 0.50-6.00mm</t>
  </si>
  <si>
    <t>OPX.08.59201</t>
  </si>
  <si>
    <t>OKA-100</t>
  </si>
  <si>
    <t xml:space="preserve">Kablo Ucu Sıyırma Pensesi 0.50–6.00mm</t>
  </si>
  <si>
    <t>OPX.08.59202</t>
  </si>
  <si>
    <t>OHCS-100</t>
  </si>
  <si>
    <t xml:space="preserve">Daralan İzoleli Kablo Ucu Sıkma Pensesi 0.50–6.00mm</t>
  </si>
  <si>
    <t>OPX.08.59049</t>
  </si>
  <si>
    <t xml:space="preserve">BOŞ KUTU</t>
  </si>
  <si>
    <t xml:space="preserve">Boş Yüksük, Pabuç Kutusu</t>
  </si>
  <si>
    <t>OPX.12.59194</t>
  </si>
  <si>
    <t xml:space="preserve">OPX.12-KABLO KONNEKTÖRLERİ</t>
  </si>
  <si>
    <t>OGTK-01</t>
  </si>
  <si>
    <t xml:space="preserve">Kablo Kısa devre Konnektörü 1'li, 0.2-4.0mm2, 32A</t>
  </si>
  <si>
    <t>OPX.12.59195</t>
  </si>
  <si>
    <t>OGTK-02</t>
  </si>
  <si>
    <t xml:space="preserve">Kablo Kısa Devre Konnektörü 2'li, 0.2-4.0mm2, 32A</t>
  </si>
  <si>
    <t>OPX.12.59196</t>
  </si>
  <si>
    <t>OGTK-03</t>
  </si>
  <si>
    <t xml:space="preserve">Kablo Kısa Devre Konnektörü 3'lü, 0.2-4.0mm2, 32A</t>
  </si>
  <si>
    <t>OPX.12.59197</t>
  </si>
  <si>
    <t>OGTK-04</t>
  </si>
  <si>
    <t xml:space="preserve">Kablo Kısa Devre Konnektörü 4'lü, 0.2-4.0mm2, 32A</t>
  </si>
  <si>
    <t>OPX.12.59198</t>
  </si>
  <si>
    <t>OGTK-05</t>
  </si>
  <si>
    <t xml:space="preserve">Kablo Kısa Devre Konnektörü 5'li, 0.2-4.0mm2, 32A</t>
  </si>
  <si>
    <t>OPX.12.59040</t>
  </si>
  <si>
    <t>OHSS-21</t>
  </si>
  <si>
    <t xml:space="preserve">Daralan Lehimli Konnektör 0.50-1.00mm</t>
  </si>
  <si>
    <t>OPX.12.59041</t>
  </si>
  <si>
    <t>OHSS-31</t>
  </si>
  <si>
    <t xml:space="preserve">Daralan Lehimli Konnektör 1.50-2.50mm</t>
  </si>
  <si>
    <t>OPX.12.59042</t>
  </si>
  <si>
    <t>OHSS-41</t>
  </si>
  <si>
    <t xml:space="preserve">Daralan Lehimli Konnektör 4.00-6.00mm</t>
  </si>
  <si>
    <t>OPX.12.59043</t>
  </si>
  <si>
    <t>OGK-01</t>
  </si>
  <si>
    <t xml:space="preserve">Geçiş Konnektörü Inline 1'Li, 0.2-4.0mm2, 32A</t>
  </si>
  <si>
    <t>OPX.12.59044</t>
  </si>
  <si>
    <t>OGK-02</t>
  </si>
  <si>
    <t xml:space="preserve">Geçiş Konnektörü Inline 2'Li, 0.2-4.0mm2, 32A</t>
  </si>
  <si>
    <t>OPX.12.59045</t>
  </si>
  <si>
    <t>OGK-03</t>
  </si>
  <si>
    <t xml:space="preserve">Geçiş Konnektörü Inline 3'Lü, 0.2-4.0mm2, 32A</t>
  </si>
  <si>
    <t>OPX.12.59046</t>
  </si>
  <si>
    <t>OGK-04</t>
  </si>
  <si>
    <t xml:space="preserve">Geçiş Konnektörü Inline 4'Lü, 0.2-4.0mm2, 32A</t>
  </si>
  <si>
    <t>OPX.12.59047</t>
  </si>
  <si>
    <t>OGK-05</t>
  </si>
  <si>
    <t xml:space="preserve">Geçiş Konnektörü Inline 5'Li, 0.2-4.0mm2, 32A</t>
  </si>
  <si>
    <t xml:space="preserve">SİPARİŞ MİKTAR</t>
  </si>
  <si>
    <t>İSKONTO</t>
  </si>
  <si>
    <t xml:space="preserve">NET FİYAT</t>
  </si>
  <si>
    <t>TOPLAM</t>
  </si>
  <si>
    <t xml:space="preserve">USD TOPLAM</t>
  </si>
  <si>
    <t xml:space="preserve">EUR TOPLAM</t>
  </si>
  <si>
    <t xml:space="preserve">TL TOPLAM</t>
  </si>
  <si>
    <t xml:space="preserve">KDV %20</t>
  </si>
  <si>
    <t xml:space="preserve">KDV DAHİL TOPLAM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</si>
</sst>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4" formatCode="_-&quot;₺&quot;* #,##0.00_-;\-&quot;₺&quot;* #,##0.00_-;_-&quot;₺&quot;* &quot;-&quot;??_-;_-@_-"/>
    <numFmt numFmtId="165" formatCode="[$$-409]#,##0.00"/>
    <numFmt numFmtId="166" formatCode="0.000"/>
    <numFmt numFmtId="167" formatCode="[$USD]\ #,##0.00"/>
    <numFmt numFmtId="168" formatCode="[$EUR]\ #,##0.00"/>
    <numFmt numFmtId="169" formatCode="[$TRY]\ #,##0.00"/>
  </numFmts>
  <fonts count="20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i/>
      <sz val="11.000000"/>
      <color rgb="FF7F7F7F"/>
      <name val="Calibri"/>
      <scheme val="minor"/>
    </font>
    <font>
      <sz val="18.000000"/>
      <color theme="3"/>
      <name val="Calibri Light"/>
      <scheme val="major"/>
    </font>
    <font>
      <sz val="11.000000"/>
      <color rgb="FFFA7D00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b/>
      <sz val="11.000000"/>
      <color rgb="FF3F3F3F"/>
      <name val="Calibri"/>
      <scheme val="minor"/>
    </font>
    <font>
      <sz val="11.000000"/>
      <color rgb="FF3F3F76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theme="0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b/>
      <sz val="11.000000"/>
      <color theme="1"/>
      <name val="Calibri"/>
      <scheme val="minor"/>
    </font>
    <font>
      <sz val="11.000000"/>
      <color indexed="2"/>
      <name val="Calibri"/>
      <scheme val="minor"/>
    </font>
    <font>
      <b/>
      <sz val="10.000000"/>
      <color theme="1"/>
      <name val="Calibri"/>
      <scheme val="minor"/>
    </font>
    <font>
      <b/>
      <sz val="10.000000"/>
      <color rgb="FF1D1D1B"/>
      <name val="Arial"/>
    </font>
    <font>
      <b/>
      <sz val="10.000000"/>
      <color theme="1"/>
      <name val="Arial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indexed="47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  <fill>
      <patternFill patternType="solid">
        <fgColor theme="9" tint="0.39997558519241921"/>
      </patternFill>
    </fill>
    <fill>
      <patternFill patternType="solid">
        <fgColor theme="6" tint="0.79998168889431442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44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6" borderId="0" numFmtId="0" applyNumberFormat="0" applyFont="1" applyFill="1" applyBorder="0" applyProtection="0"/>
    <xf fontId="0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9" borderId="0" numFmtId="0" applyNumberFormat="0" applyFont="1" applyFill="1" applyBorder="0" applyProtection="0"/>
    <xf fontId="0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2" borderId="0" numFmtId="0" applyNumberFormat="0" applyFont="1" applyFill="1" applyBorder="0" applyProtection="0"/>
    <xf fontId="0" fillId="13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6" borderId="0" numFmtId="0" applyNumberFormat="0" applyFont="1" applyFill="1" applyBorder="0" applyProtection="0"/>
    <xf fontId="1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1" fillId="19" borderId="0" numFmtId="0" applyNumberFormat="0" applyFont="1" applyFill="1" applyBorder="0" applyProtection="0"/>
    <xf fontId="2" fillId="0" borderId="0" numFmtId="0" applyNumberFormat="0" applyFont="1" applyFill="0" applyBorder="0" applyProtection="0"/>
    <xf fontId="3" fillId="0" borderId="0" numFmtId="0" applyNumberFormat="0" applyFont="1" applyFill="0" applyBorder="0" applyProtection="0"/>
    <xf fontId="4" fillId="0" borderId="1" numFmtId="0" applyNumberFormat="0" applyFont="1" applyFill="0" applyBorder="1" applyProtection="0"/>
    <xf fontId="5" fillId="0" borderId="2" numFmtId="0" applyNumberFormat="0" applyFont="1" applyFill="0" applyBorder="1" applyProtection="0"/>
    <xf fontId="6" fillId="0" borderId="3" numFmtId="0" applyNumberFormat="0" applyFont="1" applyFill="0" applyBorder="1" applyProtection="0"/>
    <xf fontId="7" fillId="0" borderId="4" numFmtId="0" applyNumberFormat="0" applyFont="1" applyFill="0" applyBorder="1" applyProtection="0"/>
    <xf fontId="7" fillId="0" borderId="0" numFmtId="0" applyNumberFormat="0" applyFont="1" applyFill="0" applyBorder="0" applyProtection="0"/>
    <xf fontId="8" fillId="20" borderId="5" numFmtId="0" applyNumberFormat="0" applyFont="1" applyFill="1" applyBorder="1" applyProtection="0"/>
    <xf fontId="9" fillId="21" borderId="6" numFmtId="0" applyNumberFormat="0" applyFont="1" applyFill="1" applyBorder="1" applyProtection="0"/>
    <xf fontId="10" fillId="20" borderId="6" numFmtId="0" applyNumberFormat="0" applyFont="1" applyFill="1" applyBorder="1" applyProtection="0"/>
    <xf fontId="11" fillId="22" borderId="7" numFmtId="0" applyNumberFormat="0" applyFont="1" applyFill="1" applyBorder="1" applyProtection="0"/>
    <xf fontId="12" fillId="23" borderId="0" numFmtId="0" applyNumberFormat="0" applyFont="1" applyFill="1" applyBorder="0" applyProtection="0"/>
    <xf fontId="13" fillId="24" borderId="0" numFmtId="0" applyNumberFormat="0" applyFont="1" applyFill="1" applyBorder="0" applyProtection="0"/>
    <xf fontId="0" fillId="25" borderId="8" numFmtId="0" applyNumberFormat="0" applyFont="0" applyFill="1" applyBorder="1" applyProtection="0"/>
    <xf fontId="14" fillId="26" borderId="0" numFmtId="0" applyNumberFormat="0" applyFont="1" applyFill="1" applyBorder="0" applyProtection="0"/>
    <xf fontId="0" fillId="0" borderId="0" numFmtId="164" applyNumberFormat="1" applyFont="0" applyFill="0" applyBorder="0" applyProtection="0"/>
    <xf fontId="15" fillId="0" borderId="9" numFmtId="0" applyNumberFormat="0" applyFont="1" applyFill="0" applyBorder="1" applyProtection="0"/>
    <xf fontId="16" fillId="0" borderId="0" numFmtId="0" applyNumberFormat="0" applyFont="1" applyFill="0" applyBorder="0" applyProtection="0"/>
    <xf fontId="1" fillId="27" borderId="0" numFmtId="0" applyNumberFormat="0" applyFont="1" applyFill="1" applyBorder="0" applyProtection="0"/>
    <xf fontId="1" fillId="28" borderId="0" numFmtId="0" applyNumberFormat="0" applyFont="1" applyFill="1" applyBorder="0" applyProtection="0"/>
    <xf fontId="1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1" fillId="31" borderId="0" numFmtId="0" applyNumberFormat="0" applyFont="1" applyFill="1" applyBorder="0" applyProtection="0"/>
    <xf fontId="1" fillId="32" borderId="0" numFmtId="0" applyNumberFormat="0" applyFont="1" applyFill="1" applyBorder="0" applyProtection="0"/>
    <xf fontId="0" fillId="0" borderId="0" numFmtId="9" applyNumberFormat="1" applyFont="0" applyFill="0" applyBorder="0" applyProtection="0"/>
  </cellStyleXfs>
  <cellXfs count="46">
    <xf fontId="0" fillId="0" borderId="0" numFmtId="0" xfId="0"/>
    <xf fontId="17" fillId="33" borderId="0" numFmtId="0" xfId="0" applyFont="1" applyFill="1"/>
    <xf fontId="17" fillId="28" borderId="10" numFmtId="0" xfId="0" applyFont="1" applyFill="1" applyBorder="1" applyAlignment="1">
      <alignment horizontal="center"/>
    </xf>
    <xf fontId="17" fillId="33" borderId="10" numFmtId="0" xfId="0" applyFont="1" applyFill="1" applyBorder="1"/>
    <xf fontId="18" fillId="33" borderId="10" numFmtId="0" xfId="0" applyFont="1" applyFill="1" applyBorder="1" applyAlignment="1">
      <alignment horizontal="left" vertical="center" wrapText="1"/>
    </xf>
    <xf fontId="19" fillId="0" borderId="10" numFmtId="0" xfId="0" applyFont="1" applyBorder="1" applyAlignment="1">
      <alignment vertical="center"/>
    </xf>
    <xf fontId="17" fillId="33" borderId="10" numFmtId="2" xfId="0" applyNumberFormat="1" applyFont="1" applyFill="1" applyBorder="1" applyAlignment="1">
      <alignment horizontal="center"/>
    </xf>
    <xf fontId="17" fillId="33" borderId="10" numFmtId="0" xfId="0" applyFont="1" applyFill="1" applyBorder="1" applyAlignment="1">
      <alignment horizontal="center"/>
    </xf>
    <xf fontId="19" fillId="28" borderId="10" numFmtId="0" xfId="0" applyFont="1" applyFill="1" applyBorder="1" applyAlignment="1">
      <alignment horizontal="center"/>
    </xf>
    <xf fontId="19" fillId="28" borderId="10" numFmtId="0" xfId="0" applyFont="1" applyFill="1" applyBorder="1"/>
    <xf fontId="18" fillId="28" borderId="10" numFmtId="0" xfId="0" applyFont="1" applyFill="1" applyBorder="1" applyAlignment="1">
      <alignment horizontal="left" vertical="center" wrapText="1"/>
    </xf>
    <xf fontId="19" fillId="28" borderId="10" numFmtId="2" xfId="0" applyNumberFormat="1" applyFont="1" applyFill="1" applyBorder="1" applyAlignment="1">
      <alignment horizontal="center"/>
    </xf>
    <xf fontId="19" fillId="34" borderId="10" numFmtId="0" xfId="0" applyFont="1" applyFill="1" applyBorder="1"/>
    <xf fontId="18" fillId="34" borderId="10" numFmtId="0" xfId="0" applyFont="1" applyFill="1" applyBorder="1" applyAlignment="1">
      <alignment horizontal="left" vertical="center" wrapText="1"/>
    </xf>
    <xf fontId="19" fillId="34" borderId="10" numFmtId="0" xfId="0" applyFont="1" applyFill="1" applyBorder="1" applyAlignment="1">
      <alignment vertical="center"/>
    </xf>
    <xf fontId="19" fillId="34" borderId="10" numFmtId="2" xfId="0" applyNumberFormat="1" applyFont="1" applyFill="1" applyBorder="1" applyAlignment="1">
      <alignment horizontal="center"/>
    </xf>
    <xf fontId="19" fillId="34" borderId="10" numFmtId="0" xfId="0" applyFont="1" applyFill="1" applyBorder="1" applyAlignment="1">
      <alignment horizontal="center"/>
    </xf>
    <xf fontId="19" fillId="33" borderId="10" numFmtId="0" xfId="0" applyFont="1" applyFill="1" applyBorder="1"/>
    <xf fontId="19" fillId="33" borderId="10" numFmtId="2" xfId="0" applyNumberFormat="1" applyFont="1" applyFill="1" applyBorder="1" applyAlignment="1">
      <alignment horizontal="center"/>
    </xf>
    <xf fontId="19" fillId="33" borderId="10" numFmtId="0" xfId="0" applyFont="1" applyFill="1" applyBorder="1" applyAlignment="1">
      <alignment horizontal="center"/>
    </xf>
    <xf fontId="19" fillId="35" borderId="10" numFmtId="0" xfId="0" applyFont="1" applyFill="1" applyBorder="1"/>
    <xf fontId="18" fillId="35" borderId="10" numFmtId="0" xfId="0" applyFont="1" applyFill="1" applyBorder="1" applyAlignment="1">
      <alignment horizontal="left" vertical="center" wrapText="1"/>
    </xf>
    <xf fontId="19" fillId="35" borderId="10" numFmtId="0" xfId="0" applyFont="1" applyFill="1" applyBorder="1" applyAlignment="1">
      <alignment vertical="center"/>
    </xf>
    <xf fontId="19" fillId="35" borderId="10" numFmtId="2" xfId="0" applyNumberFormat="1" applyFont="1" applyFill="1" applyBorder="1" applyAlignment="1">
      <alignment horizontal="center"/>
    </xf>
    <xf fontId="19" fillId="35" borderId="10" numFmtId="0" xfId="0" applyFont="1" applyFill="1" applyBorder="1" applyAlignment="1">
      <alignment horizontal="center"/>
    </xf>
    <xf fontId="19" fillId="0" borderId="10" numFmtId="165" xfId="0" applyNumberFormat="1" applyFont="1" applyBorder="1" applyAlignment="1">
      <alignment horizontal="center" vertical="center" wrapText="1"/>
    </xf>
    <xf fontId="18" fillId="0" borderId="10" numFmtId="0" xfId="0" applyFont="1" applyBorder="1" applyAlignment="1">
      <alignment vertical="center" wrapText="1"/>
    </xf>
    <xf fontId="19" fillId="33" borderId="10" numFmtId="166" xfId="0" applyNumberFormat="1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0" numFmtId="2" xfId="0" applyNumberFormat="1" applyAlignment="1">
      <alignment horizontal="center" vertical="center"/>
    </xf>
    <xf fontId="18" fillId="28" borderId="11" numFmtId="0" xfId="0" applyFont="1" applyFill="1" applyBorder="1" applyAlignment="1">
      <alignment horizontal="center" vertical="center" wrapText="1"/>
    </xf>
    <xf fontId="17" fillId="28" borderId="11" numFmtId="2" xfId="0" applyNumberFormat="1" applyFont="1" applyFill="1" applyBorder="1" applyAlignment="1">
      <alignment horizontal="center" vertical="center"/>
    </xf>
    <xf fontId="17" fillId="28" borderId="11" numFmtId="0" xfId="0" applyFont="1" applyFill="1" applyBorder="1" applyAlignment="1">
      <alignment horizontal="center" vertical="center"/>
    </xf>
    <xf fontId="17" fillId="28" borderId="12" numFmtId="0" xfId="0" applyFont="1" applyFill="1" applyBorder="1" applyAlignment="1">
      <alignment horizontal="center" vertical="center"/>
    </xf>
    <xf fontId="18" fillId="36" borderId="10" numFmtId="0" xfId="0" applyFont="1" applyFill="1" applyBorder="1" applyAlignment="1">
      <alignment horizontal="center" vertical="center" wrapText="1"/>
    </xf>
    <xf fontId="0" fillId="37" borderId="10" numFmtId="0" xfId="0" applyFill="1" applyBorder="1" applyAlignment="1">
      <alignment horizontal="center" vertical="center"/>
    </xf>
    <xf fontId="0" fillId="37" borderId="10" numFmtId="2" xfId="0" applyNumberFormat="1" applyFill="1" applyBorder="1" applyAlignment="1">
      <alignment horizontal="center" vertical="center"/>
    </xf>
    <xf fontId="0" fillId="36" borderId="10" numFmtId="0" xfId="0" applyFill="1" applyBorder="1" applyAlignment="1">
      <alignment horizontal="center" vertical="center"/>
    </xf>
    <xf fontId="0" fillId="36" borderId="10" numFmtId="9" xfId="43" applyNumberFormat="1" applyFill="1" applyBorder="1" applyAlignment="1">
      <alignment horizontal="center" vertical="center"/>
    </xf>
    <xf fontId="15" fillId="36" borderId="10" numFmtId="0" xfId="0" applyFont="1" applyFill="1" applyBorder="1" applyAlignment="1">
      <alignment horizontal="center" vertical="center"/>
    </xf>
    <xf fontId="15" fillId="0" borderId="10" numFmtId="167" xfId="0" applyNumberFormat="1" applyFont="1" applyBorder="1" applyAlignment="1">
      <alignment horizontal="left" vertical="center"/>
    </xf>
    <xf fontId="15" fillId="36" borderId="10" numFmtId="2" xfId="0" applyNumberFormat="1" applyFont="1" applyFill="1" applyBorder="1" applyAlignment="1">
      <alignment horizontal="center" vertical="center"/>
    </xf>
    <xf fontId="15" fillId="0" borderId="10" numFmtId="168" xfId="0" applyNumberFormat="1" applyFont="1" applyBorder="1" applyAlignment="1">
      <alignment horizontal="left" vertical="center"/>
    </xf>
    <xf fontId="18" fillId="33" borderId="11" numFmtId="0" xfId="0" applyFont="1" applyFill="1" applyBorder="1" applyAlignment="1">
      <alignment horizontal="center" vertical="center" wrapText="1"/>
    </xf>
    <xf fontId="15" fillId="0" borderId="0" numFmtId="0" xfId="0" applyFont="1" applyAlignment="1">
      <alignment horizontal="left" vertical="center"/>
    </xf>
    <xf fontId="15" fillId="0" borderId="10" numFmtId="169" xfId="0" applyNumberFormat="1" applyFont="1" applyBorder="1" applyAlignment="1">
      <alignment horizontal="left" vertical="center"/>
    </xf>
  </cellXfs>
  <cellStyles count="44">
    <cellStyle name="%20 - Vurgu1" xfId="1" builtinId="30"/>
    <cellStyle name="%20 - Vurgu2" xfId="2" builtinId="34"/>
    <cellStyle name="%20 - Vurgu3" xfId="3" builtinId="38"/>
    <cellStyle name="%20 - Vurgu4" xfId="4" builtinId="42"/>
    <cellStyle name="%20 - Vurgu5" xfId="5" builtinId="46"/>
    <cellStyle name="%20 - Vurgu6" xfId="6" builtinId="50"/>
    <cellStyle name="%40 - Vurgu1" xfId="7" builtinId="31"/>
    <cellStyle name="%40 - Vurgu2" xfId="8" builtinId="35"/>
    <cellStyle name="%40 - Vurgu3" xfId="9" builtinId="39"/>
    <cellStyle name="%40 - Vurgu4" xfId="10" builtinId="43"/>
    <cellStyle name="%40 - Vurgu5" xfId="11" builtinId="47"/>
    <cellStyle name="%40 - Vurgu6" xfId="12" builtinId="51"/>
    <cellStyle name="%60 - Vurgu1" xfId="13" builtinId="32"/>
    <cellStyle name="%60 - Vurgu2" xfId="14" builtinId="36"/>
    <cellStyle name="%60 - Vurgu3" xfId="15" builtinId="40"/>
    <cellStyle name="%60 - Vurgu4" xfId="16" builtinId="44"/>
    <cellStyle name="%60 - Vurgu5" xfId="17" builtinId="48"/>
    <cellStyle name="%60 - Vurgu6" xfId="18" builtinId="52"/>
    <cellStyle name="Açıklama Metni" xfId="19" builtinId="53"/>
    <cellStyle name="Ana Başlık" xfId="20" builtinId="15"/>
    <cellStyle name="Bağlı Hücre" xfId="21" builtinId="24"/>
    <cellStyle name="Başlık 1" xfId="22" builtinId="16"/>
    <cellStyle name="Başlık 2" xfId="23" builtinId="17"/>
    <cellStyle name="Başlık 3" xfId="24" builtinId="18"/>
    <cellStyle name="Başlık 4" xfId="25" builtinId="19"/>
    <cellStyle name="Çıkış" xfId="26" builtinId="21"/>
    <cellStyle name="Giriş" xfId="27" builtinId="20"/>
    <cellStyle name="Hesaplama" xfId="28" builtinId="22"/>
    <cellStyle name="İşaretli Hücre" xfId="29" builtinId="23"/>
    <cellStyle name="İyi" xfId="30" builtinId="26"/>
    <cellStyle name="Kötü" xfId="31" builtinId="27"/>
    <cellStyle name="Normal" xfId="0" builtinId="0"/>
    <cellStyle name="Not" xfId="32" builtinId="10"/>
    <cellStyle name="Nötr" xfId="33" builtinId="28"/>
    <cellStyle name="ParaBirimi 2" xfId="34"/>
    <cellStyle name="Toplam" xfId="35" builtinId="25"/>
    <cellStyle name="Uyarı Metni" xfId="36" builtinId="11"/>
    <cellStyle name="Vurgu1" xfId="37" builtinId="29"/>
    <cellStyle name="Vurgu2" xfId="38" builtinId="33"/>
    <cellStyle name="Vurgu3" xfId="39" builtinId="37"/>
    <cellStyle name="Vurgu4" xfId="40" builtinId="41"/>
    <cellStyle name="Vurgu5" xfId="41" builtinId="45"/>
    <cellStyle name="Vurgu6" xfId="42" builtinId="49"/>
    <cellStyle name="Yüzde" xfId="4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62" zoomScale="100" workbookViewId="0">
      <selection activeCell="G154" activeCellId="0" sqref="G154"/>
    </sheetView>
  </sheetViews>
  <sheetFormatPr defaultColWidth="9.1796875" defaultRowHeight="14.25"/>
  <cols>
    <col bestFit="1" customWidth="1" min="1" max="1" style="2" width="8.7109375"/>
    <col bestFit="1" customWidth="1" min="2" max="2" style="3" width="14.7265625"/>
    <col bestFit="1" customWidth="1" min="3" max="3" style="3" width="42.08203125"/>
    <col customWidth="1" min="4" max="4" style="4" width="15.7265625"/>
    <col customWidth="1" min="5" max="5" style="5" width="53.26953125"/>
    <col customWidth="1" min="6" max="6" style="6" width="17.140625"/>
    <col customWidth="1" min="7" max="7" style="7" width="15.7109375"/>
    <col customWidth="1" min="8" max="8" style="7" width="10.57421875"/>
    <col customWidth="1" min="9" max="9" style="7" width="18.421875"/>
    <col min="10" max="16384" style="1" width="9.1796875"/>
  </cols>
  <sheetData>
    <row r="1">
      <c r="A1" s="8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8" t="s">
        <v>6</v>
      </c>
      <c r="H1" s="8" t="s">
        <v>7</v>
      </c>
      <c r="I1" s="8" t="s">
        <v>8</v>
      </c>
    </row>
    <row r="2">
      <c r="A2" s="8">
        <v>1</v>
      </c>
      <c r="B2" s="12" t="s">
        <v>9</v>
      </c>
      <c r="C2" s="12" t="s">
        <v>10</v>
      </c>
      <c r="D2" s="13" t="s">
        <v>11</v>
      </c>
      <c r="E2" s="14" t="s">
        <v>12</v>
      </c>
      <c r="F2" s="15">
        <v>32</v>
      </c>
      <c r="G2" s="16" t="s">
        <v>13</v>
      </c>
      <c r="H2" s="16" t="s">
        <v>14</v>
      </c>
      <c r="I2" s="16">
        <v>10</v>
      </c>
    </row>
    <row r="3">
      <c r="A3" s="8">
        <v>2</v>
      </c>
      <c r="B3" s="12"/>
      <c r="C3" s="12" t="s">
        <v>10</v>
      </c>
      <c r="D3" s="13" t="s">
        <v>15</v>
      </c>
      <c r="E3" s="14" t="s">
        <v>16</v>
      </c>
      <c r="F3" s="15">
        <v>26</v>
      </c>
      <c r="G3" s="16" t="s">
        <v>13</v>
      </c>
      <c r="H3" s="16" t="s">
        <v>14</v>
      </c>
      <c r="I3" s="16">
        <v>10</v>
      </c>
    </row>
    <row r="4">
      <c r="A4" s="8">
        <v>3</v>
      </c>
      <c r="B4" s="12"/>
      <c r="C4" s="12" t="s">
        <v>10</v>
      </c>
      <c r="D4" s="13" t="s">
        <v>17</v>
      </c>
      <c r="E4" s="14" t="s">
        <v>18</v>
      </c>
      <c r="F4" s="15">
        <v>35</v>
      </c>
      <c r="G4" s="16" t="s">
        <v>13</v>
      </c>
      <c r="H4" s="16" t="s">
        <v>14</v>
      </c>
      <c r="I4" s="16">
        <v>10</v>
      </c>
    </row>
    <row r="5">
      <c r="A5" s="8">
        <v>4</v>
      </c>
      <c r="B5" s="12" t="s">
        <v>19</v>
      </c>
      <c r="C5" s="12" t="s">
        <v>20</v>
      </c>
      <c r="D5" s="13" t="s">
        <v>21</v>
      </c>
      <c r="E5" s="14" t="s">
        <v>22</v>
      </c>
      <c r="F5" s="15">
        <v>34</v>
      </c>
      <c r="G5" s="16" t="s">
        <v>13</v>
      </c>
      <c r="H5" s="16" t="s">
        <v>14</v>
      </c>
      <c r="I5" s="16">
        <v>10</v>
      </c>
    </row>
    <row r="6">
      <c r="A6" s="8">
        <v>5</v>
      </c>
      <c r="B6" s="12" t="s">
        <v>23</v>
      </c>
      <c r="C6" s="12" t="s">
        <v>20</v>
      </c>
      <c r="D6" s="13" t="s">
        <v>24</v>
      </c>
      <c r="E6" s="14" t="s">
        <v>25</v>
      </c>
      <c r="F6" s="15">
        <v>24</v>
      </c>
      <c r="G6" s="16" t="s">
        <v>13</v>
      </c>
      <c r="H6" s="16" t="s">
        <v>14</v>
      </c>
      <c r="I6" s="16">
        <v>10</v>
      </c>
    </row>
    <row r="7">
      <c r="A7" s="8">
        <v>6</v>
      </c>
      <c r="B7" s="12" t="s">
        <v>26</v>
      </c>
      <c r="C7" s="12" t="s">
        <v>20</v>
      </c>
      <c r="D7" s="13" t="s">
        <v>27</v>
      </c>
      <c r="E7" s="14" t="s">
        <v>28</v>
      </c>
      <c r="F7" s="15">
        <v>25</v>
      </c>
      <c r="G7" s="16" t="s">
        <v>13</v>
      </c>
      <c r="H7" s="16" t="s">
        <v>14</v>
      </c>
      <c r="I7" s="16">
        <v>10</v>
      </c>
    </row>
    <row r="8">
      <c r="A8" s="8">
        <v>7</v>
      </c>
      <c r="B8" s="12"/>
      <c r="C8" s="12" t="s">
        <v>20</v>
      </c>
      <c r="D8" s="13" t="s">
        <v>29</v>
      </c>
      <c r="E8" s="14" t="s">
        <v>30</v>
      </c>
      <c r="F8" s="15">
        <v>26</v>
      </c>
      <c r="G8" s="16" t="s">
        <v>13</v>
      </c>
      <c r="H8" s="16" t="s">
        <v>14</v>
      </c>
      <c r="I8" s="16">
        <v>10</v>
      </c>
    </row>
    <row r="9">
      <c r="A9" s="8">
        <v>8</v>
      </c>
      <c r="B9" s="12"/>
      <c r="C9" s="12" t="s">
        <v>20</v>
      </c>
      <c r="D9" s="13" t="s">
        <v>31</v>
      </c>
      <c r="E9" s="14" t="s">
        <v>32</v>
      </c>
      <c r="F9" s="15">
        <v>27</v>
      </c>
      <c r="G9" s="16" t="s">
        <v>13</v>
      </c>
      <c r="H9" s="16" t="s">
        <v>14</v>
      </c>
      <c r="I9" s="16">
        <v>10</v>
      </c>
    </row>
    <row r="10">
      <c r="A10" s="8">
        <v>9</v>
      </c>
      <c r="B10" s="12"/>
      <c r="C10" s="12" t="s">
        <v>20</v>
      </c>
      <c r="D10" s="13" t="s">
        <v>33</v>
      </c>
      <c r="E10" s="14" t="s">
        <v>34</v>
      </c>
      <c r="F10" s="15">
        <v>28</v>
      </c>
      <c r="G10" s="16" t="s">
        <v>13</v>
      </c>
      <c r="H10" s="16" t="s">
        <v>14</v>
      </c>
      <c r="I10" s="16">
        <v>10</v>
      </c>
    </row>
    <row r="11">
      <c r="A11" s="8">
        <v>10</v>
      </c>
      <c r="B11" s="12" t="s">
        <v>35</v>
      </c>
      <c r="C11" s="12" t="s">
        <v>20</v>
      </c>
      <c r="D11" s="13" t="s">
        <v>36</v>
      </c>
      <c r="E11" s="14" t="s">
        <v>37</v>
      </c>
      <c r="F11" s="15">
        <v>34</v>
      </c>
      <c r="G11" s="16" t="s">
        <v>13</v>
      </c>
      <c r="H11" s="16" t="s">
        <v>14</v>
      </c>
      <c r="I11" s="16">
        <v>10</v>
      </c>
    </row>
    <row r="12">
      <c r="A12" s="8">
        <v>11</v>
      </c>
      <c r="B12" s="12" t="s">
        <v>38</v>
      </c>
      <c r="C12" s="12" t="s">
        <v>20</v>
      </c>
      <c r="D12" s="13" t="s">
        <v>39</v>
      </c>
      <c r="E12" s="14" t="s">
        <v>40</v>
      </c>
      <c r="F12" s="15">
        <v>34</v>
      </c>
      <c r="G12" s="16" t="s">
        <v>13</v>
      </c>
      <c r="H12" s="16" t="s">
        <v>14</v>
      </c>
      <c r="I12" s="16">
        <v>10</v>
      </c>
    </row>
    <row r="13">
      <c r="A13" s="8">
        <v>12</v>
      </c>
      <c r="B13" s="12"/>
      <c r="C13" s="12" t="s">
        <v>20</v>
      </c>
      <c r="D13" s="13" t="s">
        <v>41</v>
      </c>
      <c r="E13" s="14" t="s">
        <v>42</v>
      </c>
      <c r="F13" s="15">
        <v>65</v>
      </c>
      <c r="G13" s="16" t="s">
        <v>13</v>
      </c>
      <c r="H13" s="16" t="s">
        <v>14</v>
      </c>
      <c r="I13" s="16">
        <v>1</v>
      </c>
    </row>
    <row r="14">
      <c r="A14" s="8">
        <v>13</v>
      </c>
      <c r="B14" s="12"/>
      <c r="C14" s="12" t="s">
        <v>20</v>
      </c>
      <c r="D14" s="13" t="s">
        <v>41</v>
      </c>
      <c r="E14" s="14" t="s">
        <v>43</v>
      </c>
      <c r="F14" s="15">
        <v>65</v>
      </c>
      <c r="G14" s="16" t="s">
        <v>13</v>
      </c>
      <c r="H14" s="16" t="s">
        <v>14</v>
      </c>
      <c r="I14" s="16">
        <v>1</v>
      </c>
    </row>
    <row r="15">
      <c r="A15" s="8">
        <v>14</v>
      </c>
      <c r="B15" s="12"/>
      <c r="C15" s="12" t="s">
        <v>44</v>
      </c>
      <c r="D15" s="13" t="s">
        <v>45</v>
      </c>
      <c r="E15" s="14" t="s">
        <v>46</v>
      </c>
      <c r="F15" s="15">
        <v>38</v>
      </c>
      <c r="G15" s="16" t="s">
        <v>13</v>
      </c>
      <c r="H15" s="16" t="s">
        <v>14</v>
      </c>
      <c r="I15" s="16">
        <v>10</v>
      </c>
    </row>
    <row r="16">
      <c r="A16" s="8">
        <v>15</v>
      </c>
      <c r="B16" s="12"/>
      <c r="C16" s="12" t="s">
        <v>44</v>
      </c>
      <c r="D16" s="13" t="s">
        <v>47</v>
      </c>
      <c r="E16" s="14" t="s">
        <v>48</v>
      </c>
      <c r="F16" s="15">
        <v>36</v>
      </c>
      <c r="G16" s="16" t="s">
        <v>13</v>
      </c>
      <c r="H16" s="16" t="s">
        <v>14</v>
      </c>
      <c r="I16" s="16">
        <v>10</v>
      </c>
    </row>
    <row r="17">
      <c r="A17" s="8">
        <v>16</v>
      </c>
      <c r="B17" s="12"/>
      <c r="C17" s="12" t="s">
        <v>44</v>
      </c>
      <c r="D17" s="13" t="s">
        <v>49</v>
      </c>
      <c r="E17" s="14" t="s">
        <v>50</v>
      </c>
      <c r="F17" s="15">
        <v>36</v>
      </c>
      <c r="G17" s="16" t="s">
        <v>13</v>
      </c>
      <c r="H17" s="16" t="s">
        <v>14</v>
      </c>
      <c r="I17" s="16">
        <v>10</v>
      </c>
    </row>
    <row r="18">
      <c r="A18" s="8">
        <v>17</v>
      </c>
      <c r="B18" s="12" t="s">
        <v>51</v>
      </c>
      <c r="C18" s="12" t="s">
        <v>44</v>
      </c>
      <c r="D18" s="13" t="s">
        <v>52</v>
      </c>
      <c r="E18" s="14" t="s">
        <v>53</v>
      </c>
      <c r="F18" s="15">
        <v>8</v>
      </c>
      <c r="G18" s="16" t="s">
        <v>13</v>
      </c>
      <c r="H18" s="16" t="s">
        <v>14</v>
      </c>
      <c r="I18" s="16">
        <v>30</v>
      </c>
    </row>
    <row r="19">
      <c r="A19" s="8">
        <v>18</v>
      </c>
      <c r="B19" s="12" t="s">
        <v>54</v>
      </c>
      <c r="C19" s="12" t="s">
        <v>55</v>
      </c>
      <c r="D19" s="13" t="s">
        <v>56</v>
      </c>
      <c r="E19" s="14" t="s">
        <v>57</v>
      </c>
      <c r="F19" s="15">
        <v>50</v>
      </c>
      <c r="G19" s="16" t="s">
        <v>13</v>
      </c>
      <c r="H19" s="16" t="s">
        <v>14</v>
      </c>
      <c r="I19" s="16">
        <v>10</v>
      </c>
    </row>
    <row r="20">
      <c r="A20" s="8">
        <v>19</v>
      </c>
      <c r="B20" s="12" t="s">
        <v>58</v>
      </c>
      <c r="C20" s="12" t="s">
        <v>55</v>
      </c>
      <c r="D20" s="13" t="s">
        <v>59</v>
      </c>
      <c r="E20" s="14" t="s">
        <v>57</v>
      </c>
      <c r="F20" s="15">
        <v>50</v>
      </c>
      <c r="G20" s="16" t="s">
        <v>13</v>
      </c>
      <c r="H20" s="16" t="s">
        <v>14</v>
      </c>
      <c r="I20" s="16">
        <v>10</v>
      </c>
    </row>
    <row r="21">
      <c r="A21" s="8">
        <v>20</v>
      </c>
      <c r="B21" s="17" t="s">
        <v>60</v>
      </c>
      <c r="C21" s="17" t="s">
        <v>61</v>
      </c>
      <c r="D21" s="4" t="s">
        <v>62</v>
      </c>
      <c r="E21" s="5" t="s">
        <v>63</v>
      </c>
      <c r="F21" s="18">
        <v>5.7007789403719986</v>
      </c>
      <c r="G21" s="19" t="s">
        <v>13</v>
      </c>
      <c r="H21" s="19" t="s">
        <v>14</v>
      </c>
      <c r="I21" s="19">
        <v>10</v>
      </c>
    </row>
    <row r="22">
      <c r="A22" s="8">
        <v>21</v>
      </c>
      <c r="B22" s="17" t="s">
        <v>64</v>
      </c>
      <c r="C22" s="17" t="s">
        <v>61</v>
      </c>
      <c r="D22" s="4" t="s">
        <v>65</v>
      </c>
      <c r="E22" s="5" t="s">
        <v>66</v>
      </c>
      <c r="F22" s="18">
        <v>10.587160889262282</v>
      </c>
      <c r="G22" s="19" t="s">
        <v>13</v>
      </c>
      <c r="H22" s="19" t="s">
        <v>14</v>
      </c>
      <c r="I22" s="19">
        <v>10</v>
      </c>
    </row>
    <row r="23">
      <c r="A23" s="8">
        <v>22</v>
      </c>
      <c r="B23" s="17" t="s">
        <v>67</v>
      </c>
      <c r="C23" s="17" t="s">
        <v>61</v>
      </c>
      <c r="D23" s="4" t="s">
        <v>68</v>
      </c>
      <c r="E23" s="5" t="s">
        <v>69</v>
      </c>
      <c r="F23" s="18">
        <v>5.2935804446311412</v>
      </c>
      <c r="G23" s="19" t="s">
        <v>13</v>
      </c>
      <c r="H23" s="19" t="s">
        <v>14</v>
      </c>
      <c r="I23" s="19">
        <v>10</v>
      </c>
    </row>
    <row r="24">
      <c r="A24" s="8">
        <v>23</v>
      </c>
      <c r="B24" s="17" t="s">
        <v>70</v>
      </c>
      <c r="C24" s="17" t="s">
        <v>61</v>
      </c>
      <c r="D24" s="4" t="s">
        <v>71</v>
      </c>
      <c r="E24" s="5" t="s">
        <v>72</v>
      </c>
      <c r="F24" s="18">
        <v>0.22803115761487994</v>
      </c>
      <c r="G24" s="19" t="s">
        <v>13</v>
      </c>
      <c r="H24" s="19" t="s">
        <v>14</v>
      </c>
      <c r="I24" s="19">
        <v>10</v>
      </c>
    </row>
    <row r="25">
      <c r="A25" s="8">
        <v>24</v>
      </c>
      <c r="B25" s="17" t="s">
        <v>73</v>
      </c>
      <c r="C25" s="17" t="s">
        <v>74</v>
      </c>
      <c r="D25" s="4" t="s">
        <v>75</v>
      </c>
      <c r="E25" s="5" t="s">
        <v>76</v>
      </c>
      <c r="F25" s="18">
        <v>8.7140478088543425</v>
      </c>
      <c r="G25" s="19" t="s">
        <v>13</v>
      </c>
      <c r="H25" s="19" t="s">
        <v>14</v>
      </c>
      <c r="I25" s="19">
        <v>10</v>
      </c>
    </row>
    <row r="26">
      <c r="A26" s="8">
        <v>25</v>
      </c>
      <c r="B26" s="17" t="s">
        <v>77</v>
      </c>
      <c r="C26" s="17" t="s">
        <v>74</v>
      </c>
      <c r="D26" s="4" t="s">
        <v>78</v>
      </c>
      <c r="E26" s="5" t="s">
        <v>79</v>
      </c>
      <c r="F26" s="18">
        <v>9.8542035969287411</v>
      </c>
      <c r="G26" s="19" t="s">
        <v>13</v>
      </c>
      <c r="H26" s="19" t="s">
        <v>14</v>
      </c>
      <c r="I26" s="19">
        <v>10</v>
      </c>
    </row>
    <row r="27">
      <c r="A27" s="8">
        <v>26</v>
      </c>
      <c r="B27" s="17" t="s">
        <v>80</v>
      </c>
      <c r="C27" s="17" t="s">
        <v>74</v>
      </c>
      <c r="D27" s="4" t="s">
        <v>81</v>
      </c>
      <c r="E27" s="5" t="s">
        <v>82</v>
      </c>
      <c r="F27" s="18">
        <v>7.1666935250390837</v>
      </c>
      <c r="G27" s="19" t="s">
        <v>13</v>
      </c>
      <c r="H27" s="19" t="s">
        <v>14</v>
      </c>
      <c r="I27" s="19">
        <v>10</v>
      </c>
    </row>
    <row r="28">
      <c r="A28" s="8">
        <v>27</v>
      </c>
      <c r="B28" s="17" t="s">
        <v>83</v>
      </c>
      <c r="C28" s="17" t="s">
        <v>74</v>
      </c>
      <c r="D28" s="4" t="s">
        <v>84</v>
      </c>
      <c r="E28" s="5" t="s">
        <v>85</v>
      </c>
      <c r="F28" s="18">
        <v>0.38276658599640562</v>
      </c>
      <c r="G28" s="19" t="s">
        <v>13</v>
      </c>
      <c r="H28" s="19" t="s">
        <v>14</v>
      </c>
      <c r="I28" s="19">
        <v>10</v>
      </c>
    </row>
    <row r="29">
      <c r="A29" s="8">
        <v>28</v>
      </c>
      <c r="B29" s="17" t="s">
        <v>86</v>
      </c>
      <c r="C29" s="17" t="s">
        <v>87</v>
      </c>
      <c r="D29" s="4" t="s">
        <v>88</v>
      </c>
      <c r="E29" s="5" t="s">
        <v>89</v>
      </c>
      <c r="F29" s="18">
        <v>5.2935804446311412</v>
      </c>
      <c r="G29" s="19" t="s">
        <v>13</v>
      </c>
      <c r="H29" s="19" t="s">
        <v>14</v>
      </c>
      <c r="I29" s="19">
        <v>10</v>
      </c>
    </row>
    <row r="30">
      <c r="A30" s="8">
        <v>29</v>
      </c>
      <c r="B30" s="17" t="s">
        <v>90</v>
      </c>
      <c r="C30" s="17" t="s">
        <v>87</v>
      </c>
      <c r="D30" s="4" t="s">
        <v>91</v>
      </c>
      <c r="E30" s="5" t="s">
        <v>92</v>
      </c>
      <c r="F30" s="18">
        <v>11.401557880743997</v>
      </c>
      <c r="G30" s="19" t="s">
        <v>13</v>
      </c>
      <c r="H30" s="19" t="s">
        <v>14</v>
      </c>
      <c r="I30" s="19">
        <v>10</v>
      </c>
    </row>
    <row r="31">
      <c r="A31" s="8">
        <v>30</v>
      </c>
      <c r="B31" s="17" t="s">
        <v>93</v>
      </c>
      <c r="C31" s="17" t="s">
        <v>87</v>
      </c>
      <c r="D31" s="4" t="s">
        <v>94</v>
      </c>
      <c r="E31" s="5" t="s">
        <v>95</v>
      </c>
      <c r="F31" s="18">
        <v>5.2935804446311412</v>
      </c>
      <c r="G31" s="19" t="s">
        <v>13</v>
      </c>
      <c r="H31" s="19" t="s">
        <v>14</v>
      </c>
      <c r="I31" s="19">
        <v>10</v>
      </c>
    </row>
    <row r="32">
      <c r="A32" s="8">
        <v>31</v>
      </c>
      <c r="B32" s="17" t="s">
        <v>96</v>
      </c>
      <c r="C32" s="17" t="s">
        <v>87</v>
      </c>
      <c r="D32" s="4" t="s">
        <v>97</v>
      </c>
      <c r="E32" s="5" t="s">
        <v>98</v>
      </c>
      <c r="F32" s="18">
        <v>6.9223744275945709</v>
      </c>
      <c r="G32" s="19" t="s">
        <v>13</v>
      </c>
      <c r="H32" s="19" t="s">
        <v>14</v>
      </c>
      <c r="I32" s="19">
        <v>10</v>
      </c>
    </row>
    <row r="33">
      <c r="A33" s="8">
        <v>32</v>
      </c>
      <c r="B33" s="17" t="s">
        <v>99</v>
      </c>
      <c r="C33" s="17" t="s">
        <v>87</v>
      </c>
      <c r="D33" s="4" t="s">
        <v>100</v>
      </c>
      <c r="E33" s="5" t="s">
        <v>101</v>
      </c>
      <c r="F33" s="18">
        <v>2.2803115761487995</v>
      </c>
      <c r="G33" s="19" t="s">
        <v>13</v>
      </c>
      <c r="H33" s="19" t="s">
        <v>14</v>
      </c>
      <c r="I33" s="19">
        <v>10</v>
      </c>
    </row>
    <row r="34">
      <c r="A34" s="8">
        <v>33</v>
      </c>
      <c r="B34" s="17" t="s">
        <v>102</v>
      </c>
      <c r="C34" s="17" t="s">
        <v>87</v>
      </c>
      <c r="D34" s="4" t="s">
        <v>103</v>
      </c>
      <c r="E34" s="5" t="s">
        <v>104</v>
      </c>
      <c r="F34" s="18">
        <v>2.2803115761487995</v>
      </c>
      <c r="G34" s="19" t="s">
        <v>13</v>
      </c>
      <c r="H34" s="19" t="s">
        <v>14</v>
      </c>
      <c r="I34" s="19">
        <v>10</v>
      </c>
    </row>
    <row r="35">
      <c r="A35" s="8">
        <v>34</v>
      </c>
      <c r="B35" s="17" t="s">
        <v>105</v>
      </c>
      <c r="C35" s="17" t="s">
        <v>87</v>
      </c>
      <c r="D35" s="4" t="s">
        <v>106</v>
      </c>
      <c r="E35" s="5" t="s">
        <v>107</v>
      </c>
      <c r="F35" s="18">
        <v>2.2803115761487995</v>
      </c>
      <c r="G35" s="19" t="s">
        <v>13</v>
      </c>
      <c r="H35" s="19" t="s">
        <v>14</v>
      </c>
      <c r="I35" s="19">
        <v>10</v>
      </c>
    </row>
    <row r="36">
      <c r="A36" s="8">
        <v>35</v>
      </c>
      <c r="B36" s="17" t="s">
        <v>108</v>
      </c>
      <c r="C36" s="17" t="s">
        <v>109</v>
      </c>
      <c r="D36" s="4" t="s">
        <v>110</v>
      </c>
      <c r="E36" s="5" t="s">
        <v>111</v>
      </c>
      <c r="F36" s="18">
        <v>0.59972000000000003</v>
      </c>
      <c r="G36" s="19" t="s">
        <v>112</v>
      </c>
      <c r="H36" s="19" t="s">
        <v>113</v>
      </c>
      <c r="I36" s="19">
        <v>100</v>
      </c>
    </row>
    <row r="37">
      <c r="A37" s="8">
        <v>36</v>
      </c>
      <c r="B37" s="17" t="s">
        <v>114</v>
      </c>
      <c r="C37" s="17" t="s">
        <v>109</v>
      </c>
      <c r="D37" s="4" t="s">
        <v>115</v>
      </c>
      <c r="E37" s="5" t="s">
        <v>116</v>
      </c>
      <c r="F37" s="18">
        <v>0.79771999999999976</v>
      </c>
      <c r="G37" s="19" t="s">
        <v>112</v>
      </c>
      <c r="H37" s="19" t="s">
        <v>113</v>
      </c>
      <c r="I37" s="19">
        <v>100</v>
      </c>
    </row>
    <row r="38">
      <c r="A38" s="8">
        <v>37</v>
      </c>
      <c r="B38" s="17" t="s">
        <v>117</v>
      </c>
      <c r="C38" s="17" t="s">
        <v>109</v>
      </c>
      <c r="D38" s="4" t="s">
        <v>118</v>
      </c>
      <c r="E38" s="5" t="s">
        <v>119</v>
      </c>
      <c r="F38" s="18">
        <v>1.0947199999999999</v>
      </c>
      <c r="G38" s="19" t="s">
        <v>112</v>
      </c>
      <c r="H38" s="19" t="s">
        <v>113</v>
      </c>
      <c r="I38" s="19">
        <v>100</v>
      </c>
    </row>
    <row r="39">
      <c r="A39" s="8">
        <v>38</v>
      </c>
      <c r="B39" s="17" t="s">
        <v>120</v>
      </c>
      <c r="C39" s="17" t="s">
        <v>109</v>
      </c>
      <c r="D39" s="4" t="s">
        <v>121</v>
      </c>
      <c r="E39" s="5" t="s">
        <v>122</v>
      </c>
      <c r="F39" s="18">
        <v>1.2489400000000002</v>
      </c>
      <c r="G39" s="19" t="s">
        <v>112</v>
      </c>
      <c r="H39" s="19" t="s">
        <v>113</v>
      </c>
      <c r="I39" s="19">
        <v>50</v>
      </c>
    </row>
    <row r="40">
      <c r="A40" s="8">
        <v>39</v>
      </c>
      <c r="B40" s="17" t="s">
        <v>123</v>
      </c>
      <c r="C40" s="17" t="s">
        <v>109</v>
      </c>
      <c r="D40" s="4" t="s">
        <v>124</v>
      </c>
      <c r="E40" s="5" t="s">
        <v>125</v>
      </c>
      <c r="F40" s="18">
        <v>1.5954399999999995</v>
      </c>
      <c r="G40" s="19" t="s">
        <v>112</v>
      </c>
      <c r="H40" s="19" t="s">
        <v>113</v>
      </c>
      <c r="I40" s="19">
        <v>50</v>
      </c>
    </row>
    <row r="41">
      <c r="A41" s="8">
        <v>40</v>
      </c>
      <c r="B41" s="17" t="s">
        <v>126</v>
      </c>
      <c r="C41" s="17" t="s">
        <v>109</v>
      </c>
      <c r="D41" s="4" t="s">
        <v>127</v>
      </c>
      <c r="E41" s="5" t="s">
        <v>128</v>
      </c>
      <c r="F41" s="18">
        <v>2.2389399999999999</v>
      </c>
      <c r="G41" s="19" t="s">
        <v>112</v>
      </c>
      <c r="H41" s="19" t="s">
        <v>113</v>
      </c>
      <c r="I41" s="19">
        <v>50</v>
      </c>
    </row>
    <row r="42">
      <c r="A42" s="8">
        <v>41</v>
      </c>
      <c r="B42" s="17" t="s">
        <v>129</v>
      </c>
      <c r="C42" s="17" t="s">
        <v>109</v>
      </c>
      <c r="D42" s="4" t="s">
        <v>130</v>
      </c>
      <c r="E42" s="5" t="s">
        <v>131</v>
      </c>
      <c r="F42" s="18">
        <v>2.8443799999999997</v>
      </c>
      <c r="G42" s="19" t="s">
        <v>112</v>
      </c>
      <c r="H42" s="19" t="s">
        <v>113</v>
      </c>
      <c r="I42" s="19">
        <v>25</v>
      </c>
    </row>
    <row r="43">
      <c r="A43" s="8">
        <v>42</v>
      </c>
      <c r="B43" s="17" t="s">
        <v>132</v>
      </c>
      <c r="C43" s="17" t="s">
        <v>109</v>
      </c>
      <c r="D43" s="4" t="s">
        <v>133</v>
      </c>
      <c r="E43" s="5" t="s">
        <v>134</v>
      </c>
      <c r="F43" s="18">
        <v>0.59972000000000003</v>
      </c>
      <c r="G43" s="19" t="s">
        <v>112</v>
      </c>
      <c r="H43" s="19" t="s">
        <v>113</v>
      </c>
      <c r="I43" s="19">
        <v>100</v>
      </c>
    </row>
    <row r="44">
      <c r="A44" s="8">
        <v>43</v>
      </c>
      <c r="B44" s="17" t="s">
        <v>135</v>
      </c>
      <c r="C44" s="17" t="s">
        <v>109</v>
      </c>
      <c r="D44" s="4" t="s">
        <v>136</v>
      </c>
      <c r="E44" s="5" t="s">
        <v>137</v>
      </c>
      <c r="F44" s="18">
        <v>0.79771999999999976</v>
      </c>
      <c r="G44" s="19" t="s">
        <v>112</v>
      </c>
      <c r="H44" s="19" t="s">
        <v>113</v>
      </c>
      <c r="I44" s="19">
        <v>100</v>
      </c>
    </row>
    <row r="45">
      <c r="A45" s="8">
        <v>44</v>
      </c>
      <c r="B45" s="17" t="s">
        <v>138</v>
      </c>
      <c r="C45" s="17" t="s">
        <v>109</v>
      </c>
      <c r="D45" s="4" t="s">
        <v>139</v>
      </c>
      <c r="E45" s="5" t="s">
        <v>140</v>
      </c>
      <c r="F45" s="18">
        <v>1.0947199999999999</v>
      </c>
      <c r="G45" s="19" t="s">
        <v>112</v>
      </c>
      <c r="H45" s="19" t="s">
        <v>113</v>
      </c>
      <c r="I45" s="19">
        <v>100</v>
      </c>
    </row>
    <row r="46">
      <c r="A46" s="8">
        <v>45</v>
      </c>
      <c r="B46" s="17" t="s">
        <v>141</v>
      </c>
      <c r="C46" s="17" t="s">
        <v>109</v>
      </c>
      <c r="D46" s="4" t="s">
        <v>142</v>
      </c>
      <c r="E46" s="5" t="s">
        <v>143</v>
      </c>
      <c r="F46" s="18">
        <v>1.2489400000000002</v>
      </c>
      <c r="G46" s="19" t="s">
        <v>112</v>
      </c>
      <c r="H46" s="19" t="s">
        <v>113</v>
      </c>
      <c r="I46" s="19">
        <v>50</v>
      </c>
    </row>
    <row r="47">
      <c r="A47" s="8">
        <v>46</v>
      </c>
      <c r="B47" s="17" t="s">
        <v>144</v>
      </c>
      <c r="C47" s="17" t="s">
        <v>109</v>
      </c>
      <c r="D47" s="4" t="s">
        <v>145</v>
      </c>
      <c r="E47" s="5" t="s">
        <v>146</v>
      </c>
      <c r="F47" s="18">
        <v>1.5954399999999995</v>
      </c>
      <c r="G47" s="19" t="s">
        <v>112</v>
      </c>
      <c r="H47" s="19" t="s">
        <v>113</v>
      </c>
      <c r="I47" s="19">
        <v>50</v>
      </c>
    </row>
    <row r="48">
      <c r="A48" s="8">
        <v>47</v>
      </c>
      <c r="B48" s="17" t="s">
        <v>147</v>
      </c>
      <c r="C48" s="17" t="s">
        <v>109</v>
      </c>
      <c r="D48" s="4" t="s">
        <v>148</v>
      </c>
      <c r="E48" s="5" t="s">
        <v>149</v>
      </c>
      <c r="F48" s="18">
        <v>2.2389399999999999</v>
      </c>
      <c r="G48" s="19" t="s">
        <v>112</v>
      </c>
      <c r="H48" s="19" t="s">
        <v>113</v>
      </c>
      <c r="I48" s="19">
        <v>50</v>
      </c>
    </row>
    <row r="49">
      <c r="A49" s="8">
        <v>48</v>
      </c>
      <c r="B49" s="17" t="s">
        <v>150</v>
      </c>
      <c r="C49" s="17" t="s">
        <v>109</v>
      </c>
      <c r="D49" s="4" t="s">
        <v>151</v>
      </c>
      <c r="E49" s="5" t="s">
        <v>152</v>
      </c>
      <c r="F49" s="18">
        <v>2.8443799999999997</v>
      </c>
      <c r="G49" s="19" t="s">
        <v>112</v>
      </c>
      <c r="H49" s="19" t="s">
        <v>113</v>
      </c>
      <c r="I49" s="19">
        <v>25</v>
      </c>
    </row>
    <row r="50">
      <c r="A50" s="8">
        <v>49</v>
      </c>
      <c r="B50" s="17" t="e">
        <v>#N/A</v>
      </c>
      <c r="C50" s="17" t="s">
        <v>109</v>
      </c>
      <c r="D50" s="4" t="s">
        <v>153</v>
      </c>
      <c r="E50" s="5" t="s">
        <v>154</v>
      </c>
      <c r="F50" s="18">
        <v>0.46597999999999984</v>
      </c>
      <c r="G50" s="19" t="s">
        <v>112</v>
      </c>
      <c r="H50" s="19" t="s">
        <v>113</v>
      </c>
      <c r="I50" s="19">
        <v>100</v>
      </c>
    </row>
    <row r="51">
      <c r="A51" s="8">
        <v>50</v>
      </c>
      <c r="B51" s="17" t="e">
        <v>#N/A</v>
      </c>
      <c r="C51" s="17" t="s">
        <v>109</v>
      </c>
      <c r="D51" s="4" t="s">
        <v>155</v>
      </c>
      <c r="E51" s="5" t="s">
        <v>156</v>
      </c>
      <c r="F51" s="18">
        <v>0.58097999999999994</v>
      </c>
      <c r="G51" s="19" t="s">
        <v>112</v>
      </c>
      <c r="H51" s="19" t="s">
        <v>113</v>
      </c>
      <c r="I51" s="19">
        <v>100</v>
      </c>
    </row>
    <row r="52">
      <c r="A52" s="8">
        <v>51</v>
      </c>
      <c r="B52" s="17" t="e">
        <v>#N/A</v>
      </c>
      <c r="C52" s="17" t="s">
        <v>109</v>
      </c>
      <c r="D52" s="4" t="s">
        <v>157</v>
      </c>
      <c r="E52" s="5" t="s">
        <v>158</v>
      </c>
      <c r="F52" s="18">
        <v>0.63847999999999994</v>
      </c>
      <c r="G52" s="19" t="s">
        <v>112</v>
      </c>
      <c r="H52" s="19" t="s">
        <v>113</v>
      </c>
      <c r="I52" s="19">
        <v>100</v>
      </c>
    </row>
    <row r="53">
      <c r="A53" s="8">
        <v>52</v>
      </c>
      <c r="B53" s="17" t="e">
        <v>#N/A</v>
      </c>
      <c r="C53" s="17" t="s">
        <v>109</v>
      </c>
      <c r="D53" s="4" t="s">
        <v>159</v>
      </c>
      <c r="E53" s="5" t="s">
        <v>160</v>
      </c>
      <c r="F53" s="18">
        <v>0.87445999999999979</v>
      </c>
      <c r="G53" s="19" t="s">
        <v>112</v>
      </c>
      <c r="H53" s="19" t="s">
        <v>113</v>
      </c>
      <c r="I53" s="19">
        <v>50</v>
      </c>
    </row>
    <row r="54">
      <c r="A54" s="8">
        <v>53</v>
      </c>
      <c r="B54" s="17" t="e">
        <v>#N/A</v>
      </c>
      <c r="C54" s="17" t="s">
        <v>109</v>
      </c>
      <c r="D54" s="4" t="s">
        <v>161</v>
      </c>
      <c r="E54" s="5" t="s">
        <v>162</v>
      </c>
      <c r="F54" s="18">
        <v>0.93195999999999968</v>
      </c>
      <c r="G54" s="19" t="s">
        <v>112</v>
      </c>
      <c r="H54" s="19" t="s">
        <v>113</v>
      </c>
      <c r="I54" s="19">
        <v>50</v>
      </c>
    </row>
    <row r="55">
      <c r="A55" s="8">
        <v>54</v>
      </c>
      <c r="B55" s="17" t="e">
        <v>#N/A</v>
      </c>
      <c r="C55" s="17" t="s">
        <v>109</v>
      </c>
      <c r="D55" s="4" t="s">
        <v>163</v>
      </c>
      <c r="E55" s="5" t="s">
        <v>164</v>
      </c>
      <c r="F55" s="18">
        <v>1.2769599999999999</v>
      </c>
      <c r="G55" s="19" t="s">
        <v>112</v>
      </c>
      <c r="H55" s="19" t="s">
        <v>113</v>
      </c>
      <c r="I55" s="19">
        <v>50</v>
      </c>
    </row>
    <row r="56">
      <c r="A56" s="8">
        <v>55</v>
      </c>
      <c r="B56" s="17" t="e">
        <v>#N/A</v>
      </c>
      <c r="C56" s="17" t="s">
        <v>109</v>
      </c>
      <c r="D56" s="4" t="s">
        <v>165</v>
      </c>
      <c r="E56" s="5" t="s">
        <v>166</v>
      </c>
      <c r="F56" s="18">
        <v>1.5764199999999995</v>
      </c>
      <c r="G56" s="19" t="s">
        <v>112</v>
      </c>
      <c r="H56" s="19" t="s">
        <v>113</v>
      </c>
      <c r="I56" s="19">
        <v>25</v>
      </c>
    </row>
    <row r="57">
      <c r="A57" s="8">
        <v>56</v>
      </c>
      <c r="B57" s="17" t="e">
        <v>#N/A</v>
      </c>
      <c r="C57" s="17" t="s">
        <v>109</v>
      </c>
      <c r="D57" s="4" t="s">
        <v>167</v>
      </c>
      <c r="E57" s="5" t="s">
        <v>168</v>
      </c>
      <c r="F57" s="18">
        <v>0.46597999999999984</v>
      </c>
      <c r="G57" s="19" t="s">
        <v>112</v>
      </c>
      <c r="H57" s="19" t="s">
        <v>113</v>
      </c>
      <c r="I57" s="19">
        <v>100</v>
      </c>
    </row>
    <row r="58">
      <c r="A58" s="8">
        <v>57</v>
      </c>
      <c r="B58" s="17" t="e">
        <v>#N/A</v>
      </c>
      <c r="C58" s="17" t="s">
        <v>109</v>
      </c>
      <c r="D58" s="4" t="s">
        <v>169</v>
      </c>
      <c r="E58" s="5" t="s">
        <v>170</v>
      </c>
      <c r="F58" s="18">
        <v>0.58097999999999994</v>
      </c>
      <c r="G58" s="19" t="s">
        <v>112</v>
      </c>
      <c r="H58" s="19" t="s">
        <v>113</v>
      </c>
      <c r="I58" s="19">
        <v>100</v>
      </c>
    </row>
    <row r="59">
      <c r="A59" s="8">
        <v>58</v>
      </c>
      <c r="B59" s="17" t="e">
        <v>#N/A</v>
      </c>
      <c r="C59" s="17" t="s">
        <v>109</v>
      </c>
      <c r="D59" s="4" t="s">
        <v>171</v>
      </c>
      <c r="E59" s="5" t="s">
        <v>172</v>
      </c>
      <c r="F59" s="18">
        <v>0.63847999999999994</v>
      </c>
      <c r="G59" s="19" t="s">
        <v>112</v>
      </c>
      <c r="H59" s="19" t="s">
        <v>113</v>
      </c>
      <c r="I59" s="19">
        <v>100</v>
      </c>
    </row>
    <row r="60">
      <c r="A60" s="8">
        <v>59</v>
      </c>
      <c r="B60" s="17" t="e">
        <v>#N/A</v>
      </c>
      <c r="C60" s="17" t="s">
        <v>109</v>
      </c>
      <c r="D60" s="4" t="s">
        <v>173</v>
      </c>
      <c r="E60" s="5" t="s">
        <v>174</v>
      </c>
      <c r="F60" s="18">
        <v>0.87445999999999979</v>
      </c>
      <c r="G60" s="19" t="s">
        <v>112</v>
      </c>
      <c r="H60" s="19" t="s">
        <v>113</v>
      </c>
      <c r="I60" s="19">
        <v>50</v>
      </c>
    </row>
    <row r="61">
      <c r="A61" s="8">
        <v>60</v>
      </c>
      <c r="B61" s="17" t="e">
        <v>#N/A</v>
      </c>
      <c r="C61" s="17" t="s">
        <v>109</v>
      </c>
      <c r="D61" s="4" t="s">
        <v>175</v>
      </c>
      <c r="E61" s="5" t="s">
        <v>176</v>
      </c>
      <c r="F61" s="18">
        <v>0.93195999999999968</v>
      </c>
      <c r="G61" s="19" t="s">
        <v>112</v>
      </c>
      <c r="H61" s="19" t="s">
        <v>113</v>
      </c>
      <c r="I61" s="19">
        <v>50</v>
      </c>
    </row>
    <row r="62">
      <c r="A62" s="8">
        <v>61</v>
      </c>
      <c r="B62" s="17" t="e">
        <v>#N/A</v>
      </c>
      <c r="C62" s="17" t="s">
        <v>109</v>
      </c>
      <c r="D62" s="4" t="s">
        <v>177</v>
      </c>
      <c r="E62" s="5" t="s">
        <v>178</v>
      </c>
      <c r="F62" s="18">
        <v>1.2769599999999999</v>
      </c>
      <c r="G62" s="19" t="s">
        <v>112</v>
      </c>
      <c r="H62" s="19" t="s">
        <v>113</v>
      </c>
      <c r="I62" s="19">
        <v>50</v>
      </c>
    </row>
    <row r="63">
      <c r="A63" s="8">
        <v>62</v>
      </c>
      <c r="B63" s="17" t="e">
        <v>#N/A</v>
      </c>
      <c r="C63" s="17" t="s">
        <v>109</v>
      </c>
      <c r="D63" s="4" t="s">
        <v>179</v>
      </c>
      <c r="E63" s="5" t="s">
        <v>180</v>
      </c>
      <c r="F63" s="18">
        <v>1.5764199999999995</v>
      </c>
      <c r="G63" s="19" t="s">
        <v>112</v>
      </c>
      <c r="H63" s="19" t="s">
        <v>113</v>
      </c>
      <c r="I63" s="19">
        <v>25</v>
      </c>
    </row>
    <row r="64">
      <c r="A64" s="8">
        <v>63</v>
      </c>
      <c r="B64" s="17" t="s">
        <v>181</v>
      </c>
      <c r="C64" s="17" t="s">
        <v>109</v>
      </c>
      <c r="D64" s="4" t="s">
        <v>182</v>
      </c>
      <c r="E64" s="5" t="s">
        <v>183</v>
      </c>
      <c r="F64" s="18">
        <v>0.79771999999999976</v>
      </c>
      <c r="G64" s="19" t="s">
        <v>112</v>
      </c>
      <c r="H64" s="19" t="s">
        <v>113</v>
      </c>
      <c r="I64" s="19">
        <v>100</v>
      </c>
    </row>
    <row r="65">
      <c r="A65" s="8">
        <v>64</v>
      </c>
      <c r="B65" s="17" t="s">
        <v>184</v>
      </c>
      <c r="C65" s="17" t="s">
        <v>109</v>
      </c>
      <c r="D65" s="4" t="s">
        <v>185</v>
      </c>
      <c r="E65" s="5" t="s">
        <v>186</v>
      </c>
      <c r="F65" s="18">
        <v>0.99571999999999994</v>
      </c>
      <c r="G65" s="19" t="s">
        <v>112</v>
      </c>
      <c r="H65" s="19" t="s">
        <v>113</v>
      </c>
      <c r="I65" s="19">
        <v>100</v>
      </c>
    </row>
    <row r="66">
      <c r="A66" s="8">
        <v>65</v>
      </c>
      <c r="B66" s="17" t="s">
        <v>187</v>
      </c>
      <c r="C66" s="17" t="s">
        <v>109</v>
      </c>
      <c r="D66" s="4" t="s">
        <v>188</v>
      </c>
      <c r="E66" s="5" t="s">
        <v>189</v>
      </c>
      <c r="F66" s="18">
        <v>1.3422200000000002</v>
      </c>
      <c r="G66" s="19" t="s">
        <v>112</v>
      </c>
      <c r="H66" s="19" t="s">
        <v>113</v>
      </c>
      <c r="I66" s="19">
        <v>100</v>
      </c>
    </row>
    <row r="67">
      <c r="A67" s="8">
        <v>66</v>
      </c>
      <c r="B67" s="17" t="s">
        <v>190</v>
      </c>
      <c r="C67" s="17" t="s">
        <v>109</v>
      </c>
      <c r="D67" s="4" t="s">
        <v>191</v>
      </c>
      <c r="E67" s="5" t="s">
        <v>192</v>
      </c>
      <c r="F67" s="18">
        <v>1.5954399999999995</v>
      </c>
      <c r="G67" s="19" t="s">
        <v>112</v>
      </c>
      <c r="H67" s="19" t="s">
        <v>113</v>
      </c>
      <c r="I67" s="19">
        <v>50</v>
      </c>
    </row>
    <row r="68">
      <c r="A68" s="8">
        <v>67</v>
      </c>
      <c r="B68" s="17" t="s">
        <v>193</v>
      </c>
      <c r="C68" s="17" t="s">
        <v>109</v>
      </c>
      <c r="D68" s="4" t="s">
        <v>194</v>
      </c>
      <c r="E68" s="5" t="s">
        <v>195</v>
      </c>
      <c r="F68" s="18">
        <v>1.9914399999999999</v>
      </c>
      <c r="G68" s="19" t="s">
        <v>112</v>
      </c>
      <c r="H68" s="19" t="s">
        <v>113</v>
      </c>
      <c r="I68" s="19">
        <v>50</v>
      </c>
    </row>
    <row r="69">
      <c r="A69" s="8">
        <v>68</v>
      </c>
      <c r="B69" s="17" t="s">
        <v>196</v>
      </c>
      <c r="C69" s="17" t="s">
        <v>109</v>
      </c>
      <c r="D69" s="4" t="s">
        <v>197</v>
      </c>
      <c r="E69" s="5" t="s">
        <v>198</v>
      </c>
      <c r="F69" s="18">
        <v>2.8329399999999998</v>
      </c>
      <c r="G69" s="19" t="s">
        <v>112</v>
      </c>
      <c r="H69" s="19" t="s">
        <v>113</v>
      </c>
      <c r="I69" s="19">
        <v>50</v>
      </c>
    </row>
    <row r="70">
      <c r="A70" s="8">
        <v>69</v>
      </c>
      <c r="B70" s="17" t="s">
        <v>199</v>
      </c>
      <c r="C70" s="17" t="s">
        <v>109</v>
      </c>
      <c r="D70" s="4" t="s">
        <v>200</v>
      </c>
      <c r="E70" s="5" t="s">
        <v>201</v>
      </c>
      <c r="F70" s="18">
        <v>3.5868800000000003</v>
      </c>
      <c r="G70" s="19" t="s">
        <v>112</v>
      </c>
      <c r="H70" s="19" t="s">
        <v>113</v>
      </c>
      <c r="I70" s="19">
        <v>25</v>
      </c>
    </row>
    <row r="71">
      <c r="A71" s="8">
        <v>70</v>
      </c>
      <c r="B71" s="17" t="s">
        <v>202</v>
      </c>
      <c r="C71" s="17" t="s">
        <v>109</v>
      </c>
      <c r="D71" s="4" t="s">
        <v>203</v>
      </c>
      <c r="E71" s="5" t="s">
        <v>204</v>
      </c>
      <c r="F71" s="18">
        <v>0.79771999999999976</v>
      </c>
      <c r="G71" s="19" t="s">
        <v>112</v>
      </c>
      <c r="H71" s="19" t="s">
        <v>113</v>
      </c>
      <c r="I71" s="19">
        <v>100</v>
      </c>
    </row>
    <row r="72">
      <c r="A72" s="8">
        <v>71</v>
      </c>
      <c r="B72" s="17" t="s">
        <v>205</v>
      </c>
      <c r="C72" s="17" t="s">
        <v>109</v>
      </c>
      <c r="D72" s="4" t="s">
        <v>206</v>
      </c>
      <c r="E72" s="5" t="s">
        <v>207</v>
      </c>
      <c r="F72" s="18">
        <v>0.99571999999999994</v>
      </c>
      <c r="G72" s="19" t="s">
        <v>112</v>
      </c>
      <c r="H72" s="19" t="s">
        <v>113</v>
      </c>
      <c r="I72" s="19">
        <v>100</v>
      </c>
    </row>
    <row r="73">
      <c r="A73" s="8">
        <v>72</v>
      </c>
      <c r="B73" s="17" t="s">
        <v>208</v>
      </c>
      <c r="C73" s="17" t="s">
        <v>109</v>
      </c>
      <c r="D73" s="4" t="s">
        <v>209</v>
      </c>
      <c r="E73" s="5" t="s">
        <v>210</v>
      </c>
      <c r="F73" s="18">
        <v>1.3422200000000002</v>
      </c>
      <c r="G73" s="19" t="s">
        <v>112</v>
      </c>
      <c r="H73" s="19" t="s">
        <v>113</v>
      </c>
      <c r="I73" s="19">
        <v>100</v>
      </c>
    </row>
    <row r="74">
      <c r="A74" s="8">
        <v>73</v>
      </c>
      <c r="B74" s="17" t="s">
        <v>211</v>
      </c>
      <c r="C74" s="17" t="s">
        <v>109</v>
      </c>
      <c r="D74" s="4" t="s">
        <v>212</v>
      </c>
      <c r="E74" s="5" t="s">
        <v>213</v>
      </c>
      <c r="F74" s="18">
        <v>1.5954399999999995</v>
      </c>
      <c r="G74" s="19" t="s">
        <v>112</v>
      </c>
      <c r="H74" s="19" t="s">
        <v>113</v>
      </c>
      <c r="I74" s="19">
        <v>50</v>
      </c>
    </row>
    <row r="75">
      <c r="A75" s="8">
        <v>74</v>
      </c>
      <c r="B75" s="17" t="s">
        <v>214</v>
      </c>
      <c r="C75" s="17" t="s">
        <v>109</v>
      </c>
      <c r="D75" s="4" t="s">
        <v>215</v>
      </c>
      <c r="E75" s="5" t="s">
        <v>216</v>
      </c>
      <c r="F75" s="18">
        <v>1.9914399999999999</v>
      </c>
      <c r="G75" s="19" t="s">
        <v>112</v>
      </c>
      <c r="H75" s="19" t="s">
        <v>113</v>
      </c>
      <c r="I75" s="19">
        <v>50</v>
      </c>
    </row>
    <row r="76">
      <c r="A76" s="8">
        <v>75</v>
      </c>
      <c r="B76" s="17" t="s">
        <v>217</v>
      </c>
      <c r="C76" s="17" t="s">
        <v>109</v>
      </c>
      <c r="D76" s="4" t="s">
        <v>218</v>
      </c>
      <c r="E76" s="5" t="s">
        <v>219</v>
      </c>
      <c r="F76" s="18">
        <v>2.8329399999999998</v>
      </c>
      <c r="G76" s="19" t="s">
        <v>112</v>
      </c>
      <c r="H76" s="19" t="s">
        <v>113</v>
      </c>
      <c r="I76" s="19">
        <v>50</v>
      </c>
    </row>
    <row r="77">
      <c r="A77" s="8">
        <v>76</v>
      </c>
      <c r="B77" s="17" t="s">
        <v>220</v>
      </c>
      <c r="C77" s="17" t="s">
        <v>109</v>
      </c>
      <c r="D77" s="4" t="s">
        <v>221</v>
      </c>
      <c r="E77" s="5" t="s">
        <v>222</v>
      </c>
      <c r="F77" s="18">
        <v>3.5868800000000003</v>
      </c>
      <c r="G77" s="19" t="s">
        <v>112</v>
      </c>
      <c r="H77" s="19" t="s">
        <v>113</v>
      </c>
      <c r="I77" s="19">
        <v>25</v>
      </c>
    </row>
    <row r="78">
      <c r="A78" s="8">
        <v>77</v>
      </c>
      <c r="B78" s="20" t="s">
        <v>223</v>
      </c>
      <c r="C78" s="20" t="s">
        <v>224</v>
      </c>
      <c r="D78" s="21" t="s">
        <v>225</v>
      </c>
      <c r="E78" s="22" t="s">
        <v>226</v>
      </c>
      <c r="F78" s="23">
        <v>0.26000000000000001</v>
      </c>
      <c r="G78" s="24" t="s">
        <v>13</v>
      </c>
      <c r="H78" s="24" t="s">
        <v>14</v>
      </c>
      <c r="I78" s="24">
        <v>300</v>
      </c>
    </row>
    <row r="79">
      <c r="A79" s="8">
        <v>78</v>
      </c>
      <c r="B79" s="20" t="s">
        <v>227</v>
      </c>
      <c r="C79" s="20" t="s">
        <v>224</v>
      </c>
      <c r="D79" s="21" t="s">
        <v>228</v>
      </c>
      <c r="E79" s="22" t="s">
        <v>229</v>
      </c>
      <c r="F79" s="23">
        <v>0.33000000000000002</v>
      </c>
      <c r="G79" s="24" t="s">
        <v>13</v>
      </c>
      <c r="H79" s="24" t="s">
        <v>14</v>
      </c>
      <c r="I79" s="24">
        <v>200</v>
      </c>
    </row>
    <row r="80">
      <c r="A80" s="8">
        <v>79</v>
      </c>
      <c r="B80" s="20" t="s">
        <v>230</v>
      </c>
      <c r="C80" s="20" t="s">
        <v>224</v>
      </c>
      <c r="D80" s="21" t="s">
        <v>231</v>
      </c>
      <c r="E80" s="22" t="s">
        <v>232</v>
      </c>
      <c r="F80" s="23">
        <v>0.38</v>
      </c>
      <c r="G80" s="24" t="s">
        <v>13</v>
      </c>
      <c r="H80" s="24" t="s">
        <v>14</v>
      </c>
      <c r="I80" s="24">
        <v>200</v>
      </c>
    </row>
    <row r="81">
      <c r="A81" s="8">
        <v>80</v>
      </c>
      <c r="B81" s="20" t="s">
        <v>233</v>
      </c>
      <c r="C81" s="20" t="s">
        <v>224</v>
      </c>
      <c r="D81" s="21" t="s">
        <v>234</v>
      </c>
      <c r="E81" s="22" t="s">
        <v>235</v>
      </c>
      <c r="F81" s="23">
        <v>0.45000000000000001</v>
      </c>
      <c r="G81" s="24" t="s">
        <v>13</v>
      </c>
      <c r="H81" s="24" t="s">
        <v>14</v>
      </c>
      <c r="I81" s="24">
        <v>100</v>
      </c>
    </row>
    <row r="82">
      <c r="A82" s="8">
        <v>81</v>
      </c>
      <c r="B82" s="20" t="s">
        <v>236</v>
      </c>
      <c r="C82" s="20" t="s">
        <v>224</v>
      </c>
      <c r="D82" s="21" t="s">
        <v>237</v>
      </c>
      <c r="E82" s="22" t="s">
        <v>238</v>
      </c>
      <c r="F82" s="23">
        <v>0.57999999999999996</v>
      </c>
      <c r="G82" s="24" t="s">
        <v>13</v>
      </c>
      <c r="H82" s="24" t="s">
        <v>14</v>
      </c>
      <c r="I82" s="24">
        <v>100</v>
      </c>
    </row>
    <row r="83">
      <c r="A83" s="8">
        <v>82</v>
      </c>
      <c r="B83" s="20" t="s">
        <v>239</v>
      </c>
      <c r="C83" s="20" t="s">
        <v>224</v>
      </c>
      <c r="D83" s="21" t="s">
        <v>240</v>
      </c>
      <c r="E83" s="22" t="s">
        <v>241</v>
      </c>
      <c r="F83" s="23">
        <v>0.93000000000000005</v>
      </c>
      <c r="G83" s="24" t="s">
        <v>13</v>
      </c>
      <c r="H83" s="24" t="s">
        <v>14</v>
      </c>
      <c r="I83" s="24">
        <v>75</v>
      </c>
    </row>
    <row r="84">
      <c r="A84" s="8">
        <v>83</v>
      </c>
      <c r="B84" s="20" t="s">
        <v>242</v>
      </c>
      <c r="C84" s="20" t="s">
        <v>224</v>
      </c>
      <c r="D84" s="21" t="s">
        <v>243</v>
      </c>
      <c r="E84" s="22" t="s">
        <v>244</v>
      </c>
      <c r="F84" s="23">
        <v>1.6299999999999999</v>
      </c>
      <c r="G84" s="24" t="s">
        <v>13</v>
      </c>
      <c r="H84" s="24" t="s">
        <v>14</v>
      </c>
      <c r="I84" s="24">
        <v>30</v>
      </c>
    </row>
    <row r="85">
      <c r="A85" s="8">
        <v>84</v>
      </c>
      <c r="B85" s="20" t="s">
        <v>245</v>
      </c>
      <c r="C85" s="20" t="s">
        <v>224</v>
      </c>
      <c r="D85" s="21" t="s">
        <v>246</v>
      </c>
      <c r="E85" s="22" t="s">
        <v>247</v>
      </c>
      <c r="F85" s="23">
        <v>2.7999999999999998</v>
      </c>
      <c r="G85" s="24" t="s">
        <v>13</v>
      </c>
      <c r="H85" s="24" t="s">
        <v>14</v>
      </c>
      <c r="I85" s="24">
        <v>20</v>
      </c>
    </row>
    <row r="86">
      <c r="A86" s="8">
        <v>85</v>
      </c>
      <c r="B86" s="20" t="s">
        <v>248</v>
      </c>
      <c r="C86" s="20" t="s">
        <v>224</v>
      </c>
      <c r="D86" s="21" t="s">
        <v>249</v>
      </c>
      <c r="E86" s="22" t="s">
        <v>250</v>
      </c>
      <c r="F86" s="23">
        <v>0.59999999999999998</v>
      </c>
      <c r="G86" s="24" t="s">
        <v>13</v>
      </c>
      <c r="H86" s="24" t="s">
        <v>14</v>
      </c>
      <c r="I86" s="24">
        <v>200</v>
      </c>
    </row>
    <row r="87">
      <c r="A87" s="8">
        <v>86</v>
      </c>
      <c r="B87" s="20" t="s">
        <v>251</v>
      </c>
      <c r="C87" s="20" t="s">
        <v>224</v>
      </c>
      <c r="D87" s="21" t="s">
        <v>252</v>
      </c>
      <c r="E87" s="22" t="s">
        <v>253</v>
      </c>
      <c r="F87" s="23">
        <v>0.75</v>
      </c>
      <c r="G87" s="24" t="s">
        <v>13</v>
      </c>
      <c r="H87" s="24" t="s">
        <v>14</v>
      </c>
      <c r="I87" s="24">
        <v>200</v>
      </c>
    </row>
    <row r="88">
      <c r="A88" s="8">
        <v>87</v>
      </c>
      <c r="B88" s="20" t="s">
        <v>254</v>
      </c>
      <c r="C88" s="20" t="s">
        <v>224</v>
      </c>
      <c r="D88" s="21" t="s">
        <v>255</v>
      </c>
      <c r="E88" s="22" t="s">
        <v>256</v>
      </c>
      <c r="F88" s="23">
        <v>0.94999999999999996</v>
      </c>
      <c r="G88" s="24" t="s">
        <v>13</v>
      </c>
      <c r="H88" s="24" t="s">
        <v>14</v>
      </c>
      <c r="I88" s="24">
        <v>100</v>
      </c>
    </row>
    <row r="89">
      <c r="A89" s="8">
        <v>88</v>
      </c>
      <c r="B89" s="20" t="s">
        <v>257</v>
      </c>
      <c r="C89" s="20" t="s">
        <v>224</v>
      </c>
      <c r="D89" s="21" t="s">
        <v>258</v>
      </c>
      <c r="E89" s="22" t="s">
        <v>259</v>
      </c>
      <c r="F89" s="23">
        <v>1.1000000000000001</v>
      </c>
      <c r="G89" s="24" t="s">
        <v>13</v>
      </c>
      <c r="H89" s="24" t="s">
        <v>14</v>
      </c>
      <c r="I89" s="24">
        <v>100</v>
      </c>
    </row>
    <row r="90">
      <c r="A90" s="8">
        <v>89</v>
      </c>
      <c r="B90" s="20" t="s">
        <v>260</v>
      </c>
      <c r="C90" s="20" t="s">
        <v>224</v>
      </c>
      <c r="D90" s="21" t="s">
        <v>261</v>
      </c>
      <c r="E90" s="22" t="s">
        <v>262</v>
      </c>
      <c r="F90" s="23">
        <v>1.3999999999999999</v>
      </c>
      <c r="G90" s="24" t="s">
        <v>13</v>
      </c>
      <c r="H90" s="24" t="s">
        <v>14</v>
      </c>
      <c r="I90" s="24">
        <v>100</v>
      </c>
    </row>
    <row r="91">
      <c r="A91" s="8">
        <v>90</v>
      </c>
      <c r="B91" s="20" t="s">
        <v>263</v>
      </c>
      <c r="C91" s="20" t="s">
        <v>224</v>
      </c>
      <c r="D91" s="21" t="s">
        <v>264</v>
      </c>
      <c r="E91" s="22" t="s">
        <v>265</v>
      </c>
      <c r="F91" s="23">
        <v>2.25</v>
      </c>
      <c r="G91" s="24" t="s">
        <v>13</v>
      </c>
      <c r="H91" s="24" t="s">
        <v>14</v>
      </c>
      <c r="I91" s="24">
        <v>50</v>
      </c>
    </row>
    <row r="92">
      <c r="A92" s="8">
        <v>91</v>
      </c>
      <c r="B92" s="20" t="s">
        <v>266</v>
      </c>
      <c r="C92" s="20" t="s">
        <v>224</v>
      </c>
      <c r="D92" s="21" t="s">
        <v>267</v>
      </c>
      <c r="E92" s="22" t="s">
        <v>268</v>
      </c>
      <c r="F92" s="23">
        <v>2.77</v>
      </c>
      <c r="G92" s="24" t="s">
        <v>13</v>
      </c>
      <c r="H92" s="24" t="s">
        <v>14</v>
      </c>
      <c r="I92" s="24">
        <v>25</v>
      </c>
    </row>
    <row r="93">
      <c r="A93" s="8">
        <v>92</v>
      </c>
      <c r="B93" s="20" t="s">
        <v>269</v>
      </c>
      <c r="C93" s="20" t="s">
        <v>224</v>
      </c>
      <c r="D93" s="21" t="s">
        <v>270</v>
      </c>
      <c r="E93" s="22" t="s">
        <v>271</v>
      </c>
      <c r="F93" s="23">
        <v>4</v>
      </c>
      <c r="G93" s="24" t="s">
        <v>13</v>
      </c>
      <c r="H93" s="24" t="s">
        <v>14</v>
      </c>
      <c r="I93" s="24">
        <v>20</v>
      </c>
    </row>
    <row r="94">
      <c r="A94" s="8">
        <v>93</v>
      </c>
      <c r="B94" s="17" t="s">
        <v>272</v>
      </c>
      <c r="C94" s="17" t="s">
        <v>224</v>
      </c>
      <c r="D94" s="4" t="s">
        <v>273</v>
      </c>
      <c r="E94" s="5" t="s">
        <v>274</v>
      </c>
      <c r="F94" s="25">
        <v>0.69999999999999996</v>
      </c>
      <c r="G94" s="19" t="s">
        <v>13</v>
      </c>
      <c r="H94" s="19" t="s">
        <v>14</v>
      </c>
      <c r="I94" s="19">
        <v>100</v>
      </c>
    </row>
    <row r="95">
      <c r="A95" s="8">
        <v>94</v>
      </c>
      <c r="B95" s="17" t="s">
        <v>275</v>
      </c>
      <c r="C95" s="17" t="s">
        <v>224</v>
      </c>
      <c r="D95" s="4" t="s">
        <v>276</v>
      </c>
      <c r="E95" s="5" t="s">
        <v>277</v>
      </c>
      <c r="F95" s="25">
        <v>0.80000000000000004</v>
      </c>
      <c r="G95" s="19" t="s">
        <v>13</v>
      </c>
      <c r="H95" s="19" t="s">
        <v>14</v>
      </c>
      <c r="I95" s="19">
        <v>100</v>
      </c>
    </row>
    <row r="96">
      <c r="A96" s="8">
        <v>95</v>
      </c>
      <c r="B96" s="17" t="s">
        <v>278</v>
      </c>
      <c r="C96" s="17" t="s">
        <v>224</v>
      </c>
      <c r="D96" s="4" t="s">
        <v>279</v>
      </c>
      <c r="E96" s="5" t="s">
        <v>280</v>
      </c>
      <c r="F96" s="25">
        <v>0.82999999999999996</v>
      </c>
      <c r="G96" s="19" t="s">
        <v>13</v>
      </c>
      <c r="H96" s="19" t="s">
        <v>14</v>
      </c>
      <c r="I96" s="19">
        <v>100</v>
      </c>
    </row>
    <row r="97">
      <c r="A97" s="8">
        <v>96</v>
      </c>
      <c r="B97" s="17" t="s">
        <v>281</v>
      </c>
      <c r="C97" s="17" t="s">
        <v>224</v>
      </c>
      <c r="D97" s="4" t="s">
        <v>282</v>
      </c>
      <c r="E97" s="5" t="s">
        <v>283</v>
      </c>
      <c r="F97" s="25">
        <v>0.88</v>
      </c>
      <c r="G97" s="19" t="s">
        <v>13</v>
      </c>
      <c r="H97" s="19" t="s">
        <v>14</v>
      </c>
      <c r="I97" s="19">
        <v>100</v>
      </c>
    </row>
    <row r="98">
      <c r="A98" s="8">
        <v>97</v>
      </c>
      <c r="B98" s="17" t="s">
        <v>284</v>
      </c>
      <c r="C98" s="17" t="s">
        <v>224</v>
      </c>
      <c r="D98" s="4" t="s">
        <v>285</v>
      </c>
      <c r="E98" s="5" t="s">
        <v>286</v>
      </c>
      <c r="F98" s="25">
        <v>1.01</v>
      </c>
      <c r="G98" s="19" t="s">
        <v>13</v>
      </c>
      <c r="H98" s="19" t="s">
        <v>14</v>
      </c>
      <c r="I98" s="19">
        <v>100</v>
      </c>
    </row>
    <row r="99">
      <c r="A99" s="8">
        <v>98</v>
      </c>
      <c r="B99" s="17" t="s">
        <v>287</v>
      </c>
      <c r="C99" s="17" t="s">
        <v>224</v>
      </c>
      <c r="D99" s="4" t="s">
        <v>288</v>
      </c>
      <c r="E99" s="5" t="s">
        <v>289</v>
      </c>
      <c r="F99" s="25">
        <v>1.22</v>
      </c>
      <c r="G99" s="19" t="s">
        <v>13</v>
      </c>
      <c r="H99" s="19" t="s">
        <v>14</v>
      </c>
      <c r="I99" s="19">
        <v>100</v>
      </c>
    </row>
    <row r="100">
      <c r="A100" s="8">
        <v>99</v>
      </c>
      <c r="B100" s="17" t="s">
        <v>290</v>
      </c>
      <c r="C100" s="17" t="s">
        <v>224</v>
      </c>
      <c r="D100" s="4" t="s">
        <v>291</v>
      </c>
      <c r="E100" s="5" t="s">
        <v>292</v>
      </c>
      <c r="F100" s="25">
        <v>1.8799999999999999</v>
      </c>
      <c r="G100" s="19" t="s">
        <v>13</v>
      </c>
      <c r="H100" s="19" t="s">
        <v>14</v>
      </c>
      <c r="I100" s="19">
        <v>100</v>
      </c>
    </row>
    <row r="101">
      <c r="A101" s="8">
        <v>100</v>
      </c>
      <c r="B101" s="17" t="s">
        <v>293</v>
      </c>
      <c r="C101" s="17" t="s">
        <v>224</v>
      </c>
      <c r="D101" s="4" t="s">
        <v>294</v>
      </c>
      <c r="E101" s="5" t="s">
        <v>295</v>
      </c>
      <c r="F101" s="25">
        <v>2.4500000000000002</v>
      </c>
      <c r="G101" s="19" t="s">
        <v>13</v>
      </c>
      <c r="H101" s="19" t="s">
        <v>14</v>
      </c>
      <c r="I101" s="19">
        <v>50</v>
      </c>
    </row>
    <row r="102">
      <c r="A102" s="8">
        <v>101</v>
      </c>
      <c r="B102" s="17" t="s">
        <v>296</v>
      </c>
      <c r="C102" s="17" t="s">
        <v>297</v>
      </c>
      <c r="D102" s="4" t="s">
        <v>298</v>
      </c>
      <c r="E102" s="5" t="s">
        <v>299</v>
      </c>
      <c r="F102" s="18">
        <v>0.34623454799999992</v>
      </c>
      <c r="G102" s="19" t="s">
        <v>112</v>
      </c>
      <c r="H102" s="19" t="s">
        <v>113</v>
      </c>
      <c r="I102" s="19">
        <v>100</v>
      </c>
    </row>
    <row r="103">
      <c r="A103" s="8">
        <v>102</v>
      </c>
      <c r="B103" s="17" t="s">
        <v>300</v>
      </c>
      <c r="C103" s="17" t="s">
        <v>297</v>
      </c>
      <c r="D103" s="4" t="s">
        <v>301</v>
      </c>
      <c r="E103" s="5" t="s">
        <v>302</v>
      </c>
      <c r="F103" s="18">
        <v>0.4112696999999999</v>
      </c>
      <c r="G103" s="19" t="s">
        <v>112</v>
      </c>
      <c r="H103" s="19" t="s">
        <v>113</v>
      </c>
      <c r="I103" s="19">
        <v>100</v>
      </c>
    </row>
    <row r="104">
      <c r="A104" s="8">
        <v>103</v>
      </c>
      <c r="B104" s="17" t="s">
        <v>303</v>
      </c>
      <c r="C104" s="17" t="s">
        <v>297</v>
      </c>
      <c r="D104" s="4" t="s">
        <v>304</v>
      </c>
      <c r="E104" s="5" t="s">
        <v>305</v>
      </c>
      <c r="F104" s="18">
        <v>0.42752848799999993</v>
      </c>
      <c r="G104" s="19" t="s">
        <v>112</v>
      </c>
      <c r="H104" s="19" t="s">
        <v>113</v>
      </c>
      <c r="I104" s="19">
        <v>100</v>
      </c>
    </row>
    <row r="105">
      <c r="A105" s="8">
        <v>104</v>
      </c>
      <c r="B105" s="17" t="s">
        <v>306</v>
      </c>
      <c r="C105" s="17" t="s">
        <v>297</v>
      </c>
      <c r="D105" s="4" t="s">
        <v>307</v>
      </c>
      <c r="E105" s="5" t="s">
        <v>308</v>
      </c>
      <c r="F105" s="18">
        <v>0.54134000399999993</v>
      </c>
      <c r="G105" s="19" t="s">
        <v>112</v>
      </c>
      <c r="H105" s="19" t="s">
        <v>113</v>
      </c>
      <c r="I105" s="19">
        <v>100</v>
      </c>
    </row>
    <row r="106">
      <c r="A106" s="8">
        <v>105</v>
      </c>
      <c r="B106" s="17" t="s">
        <v>309</v>
      </c>
      <c r="C106" s="17" t="s">
        <v>297</v>
      </c>
      <c r="D106" s="4" t="s">
        <v>310</v>
      </c>
      <c r="E106" s="5" t="s">
        <v>311</v>
      </c>
      <c r="F106" s="18">
        <v>0.62263394399999983</v>
      </c>
      <c r="G106" s="19" t="s">
        <v>112</v>
      </c>
      <c r="H106" s="19" t="s">
        <v>113</v>
      </c>
      <c r="I106" s="19">
        <v>100</v>
      </c>
    </row>
    <row r="107">
      <c r="A107" s="8">
        <v>106</v>
      </c>
      <c r="B107" s="17" t="s">
        <v>312</v>
      </c>
      <c r="C107" s="17" t="s">
        <v>297</v>
      </c>
      <c r="D107" s="4" t="s">
        <v>313</v>
      </c>
      <c r="E107" s="5" t="s">
        <v>314</v>
      </c>
      <c r="F107" s="18">
        <v>0.70392788400000006</v>
      </c>
      <c r="G107" s="19" t="s">
        <v>112</v>
      </c>
      <c r="H107" s="19" t="s">
        <v>113</v>
      </c>
      <c r="I107" s="19">
        <v>100</v>
      </c>
    </row>
    <row r="108">
      <c r="A108" s="8">
        <v>107</v>
      </c>
      <c r="B108" s="17" t="s">
        <v>315</v>
      </c>
      <c r="C108" s="17" t="s">
        <v>297</v>
      </c>
      <c r="D108" s="4" t="s">
        <v>316</v>
      </c>
      <c r="E108" s="5" t="s">
        <v>317</v>
      </c>
      <c r="F108" s="18">
        <v>0.76896303599999982</v>
      </c>
      <c r="G108" s="19" t="s">
        <v>112</v>
      </c>
      <c r="H108" s="19" t="s">
        <v>113</v>
      </c>
      <c r="I108" s="19">
        <v>100</v>
      </c>
    </row>
    <row r="109">
      <c r="A109" s="8">
        <v>108</v>
      </c>
      <c r="B109" s="17" t="s">
        <v>318</v>
      </c>
      <c r="C109" s="17" t="s">
        <v>297</v>
      </c>
      <c r="D109" s="4" t="s">
        <v>319</v>
      </c>
      <c r="E109" s="5" t="s">
        <v>320</v>
      </c>
      <c r="F109" s="18">
        <v>0.81773940000000001</v>
      </c>
      <c r="G109" s="19" t="s">
        <v>112</v>
      </c>
      <c r="H109" s="19" t="s">
        <v>113</v>
      </c>
      <c r="I109" s="19">
        <v>100</v>
      </c>
    </row>
    <row r="110">
      <c r="A110" s="8">
        <v>109</v>
      </c>
      <c r="B110" s="17" t="s">
        <v>321</v>
      </c>
      <c r="C110" s="17" t="s">
        <v>297</v>
      </c>
      <c r="D110" s="4" t="s">
        <v>322</v>
      </c>
      <c r="E110" s="5" t="s">
        <v>323</v>
      </c>
      <c r="F110" s="18">
        <v>1.0778800079999999</v>
      </c>
      <c r="G110" s="19" t="s">
        <v>112</v>
      </c>
      <c r="H110" s="19" t="s">
        <v>113</v>
      </c>
      <c r="I110" s="19">
        <v>100</v>
      </c>
    </row>
    <row r="111">
      <c r="A111" s="8">
        <v>110</v>
      </c>
      <c r="B111" s="17" t="s">
        <v>324</v>
      </c>
      <c r="C111" s="17" t="s">
        <v>297</v>
      </c>
      <c r="D111" s="4" t="s">
        <v>325</v>
      </c>
      <c r="E111" s="5" t="s">
        <v>326</v>
      </c>
      <c r="F111" s="18">
        <v>1.3915969799999997</v>
      </c>
      <c r="G111" s="19" t="s">
        <v>112</v>
      </c>
      <c r="H111" s="19" t="s">
        <v>113</v>
      </c>
      <c r="I111" s="19">
        <v>50</v>
      </c>
    </row>
    <row r="112">
      <c r="A112" s="8">
        <v>111</v>
      </c>
      <c r="B112" s="17" t="s">
        <v>327</v>
      </c>
      <c r="C112" s="17" t="s">
        <v>297</v>
      </c>
      <c r="D112" s="4" t="s">
        <v>328</v>
      </c>
      <c r="E112" s="5" t="s">
        <v>329</v>
      </c>
      <c r="F112" s="18">
        <v>1.8305842559999999</v>
      </c>
      <c r="G112" s="19" t="s">
        <v>112</v>
      </c>
      <c r="H112" s="19" t="s">
        <v>113</v>
      </c>
      <c r="I112" s="19">
        <v>50</v>
      </c>
    </row>
    <row r="113">
      <c r="A113" s="8">
        <v>112</v>
      </c>
      <c r="B113" s="17" t="s">
        <v>330</v>
      </c>
      <c r="C113" s="17" t="s">
        <v>297</v>
      </c>
      <c r="D113" s="4" t="s">
        <v>331</v>
      </c>
      <c r="E113" s="5" t="s">
        <v>332</v>
      </c>
      <c r="F113" s="18">
        <v>2.2858303199999996</v>
      </c>
      <c r="G113" s="19" t="s">
        <v>112</v>
      </c>
      <c r="H113" s="19" t="s">
        <v>113</v>
      </c>
      <c r="I113" s="19">
        <v>50</v>
      </c>
    </row>
    <row r="114">
      <c r="A114" s="8">
        <v>113</v>
      </c>
      <c r="B114" s="17" t="s">
        <v>333</v>
      </c>
      <c r="C114" s="17" t="s">
        <v>334</v>
      </c>
      <c r="D114" s="4" t="s">
        <v>335</v>
      </c>
      <c r="E114" s="5" t="s">
        <v>336</v>
      </c>
      <c r="F114" s="18">
        <v>3.7954400000000006</v>
      </c>
      <c r="G114" s="19" t="s">
        <v>13</v>
      </c>
      <c r="H114" s="19" t="s">
        <v>14</v>
      </c>
      <c r="I114" s="19">
        <v>10</v>
      </c>
    </row>
    <row r="115">
      <c r="A115" s="8">
        <v>114</v>
      </c>
      <c r="B115" s="17" t="s">
        <v>337</v>
      </c>
      <c r="C115" s="17" t="s">
        <v>334</v>
      </c>
      <c r="D115" s="4" t="s">
        <v>338</v>
      </c>
      <c r="E115" s="5" t="s">
        <v>339</v>
      </c>
      <c r="F115" s="18">
        <v>3.8139200000000004</v>
      </c>
      <c r="G115" s="19" t="s">
        <v>13</v>
      </c>
      <c r="H115" s="19" t="s">
        <v>14</v>
      </c>
      <c r="I115" s="19">
        <v>10</v>
      </c>
    </row>
    <row r="116">
      <c r="A116" s="8">
        <v>115</v>
      </c>
      <c r="B116" s="17" t="s">
        <v>340</v>
      </c>
      <c r="C116" s="17" t="s">
        <v>334</v>
      </c>
      <c r="D116" s="4" t="s">
        <v>341</v>
      </c>
      <c r="E116" s="5" t="s">
        <v>342</v>
      </c>
      <c r="F116" s="18">
        <v>4.3134344000000002</v>
      </c>
      <c r="G116" s="19" t="s">
        <v>13</v>
      </c>
      <c r="H116" s="19" t="s">
        <v>14</v>
      </c>
      <c r="I116" s="19">
        <v>10</v>
      </c>
    </row>
    <row r="117">
      <c r="A117" s="8">
        <v>116</v>
      </c>
      <c r="B117" s="17" t="s">
        <v>343</v>
      </c>
      <c r="C117" s="17" t="s">
        <v>334</v>
      </c>
      <c r="D117" s="4" t="s">
        <v>344</v>
      </c>
      <c r="E117" s="5" t="s">
        <v>345</v>
      </c>
      <c r="F117" s="18">
        <v>11.316799999999999</v>
      </c>
      <c r="G117" s="19" t="s">
        <v>13</v>
      </c>
      <c r="H117" s="19" t="s">
        <v>14</v>
      </c>
      <c r="I117" s="19">
        <v>10</v>
      </c>
    </row>
    <row r="118">
      <c r="A118" s="8">
        <v>117</v>
      </c>
      <c r="B118" s="17" t="s">
        <v>346</v>
      </c>
      <c r="C118" s="17" t="s">
        <v>334</v>
      </c>
      <c r="D118" s="4" t="s">
        <v>347</v>
      </c>
      <c r="E118" s="5" t="s">
        <v>348</v>
      </c>
      <c r="F118" s="18">
        <v>3.7769600000000003</v>
      </c>
      <c r="G118" s="19" t="s">
        <v>13</v>
      </c>
      <c r="H118" s="19" t="s">
        <v>14</v>
      </c>
      <c r="I118" s="19">
        <v>10</v>
      </c>
    </row>
    <row r="119">
      <c r="A119" s="8">
        <v>118</v>
      </c>
      <c r="B119" s="17" t="s">
        <v>349</v>
      </c>
      <c r="C119" s="17" t="s">
        <v>350</v>
      </c>
      <c r="D119" s="4" t="s">
        <v>351</v>
      </c>
      <c r="E119" s="5" t="s">
        <v>352</v>
      </c>
      <c r="F119" s="18">
        <v>2.8444416000000001</v>
      </c>
      <c r="G119" s="19" t="s">
        <v>13</v>
      </c>
      <c r="H119" s="19" t="s">
        <v>14</v>
      </c>
      <c r="I119" s="19">
        <v>10</v>
      </c>
    </row>
    <row r="120">
      <c r="A120" s="8">
        <v>119</v>
      </c>
      <c r="B120" s="17" t="s">
        <v>353</v>
      </c>
      <c r="C120" s="17" t="s">
        <v>350</v>
      </c>
      <c r="D120" s="4" t="s">
        <v>354</v>
      </c>
      <c r="E120" s="5" t="s">
        <v>355</v>
      </c>
      <c r="F120" s="18">
        <v>2.8444416000000001</v>
      </c>
      <c r="G120" s="19" t="s">
        <v>13</v>
      </c>
      <c r="H120" s="19" t="s">
        <v>14</v>
      </c>
      <c r="I120" s="19">
        <v>10</v>
      </c>
    </row>
    <row r="121">
      <c r="A121" s="8">
        <v>120</v>
      </c>
      <c r="B121" s="17" t="s">
        <v>356</v>
      </c>
      <c r="C121" s="17" t="s">
        <v>350</v>
      </c>
      <c r="D121" s="4" t="s">
        <v>357</v>
      </c>
      <c r="E121" s="5" t="s">
        <v>358</v>
      </c>
      <c r="F121" s="18">
        <v>2.8444416000000001</v>
      </c>
      <c r="G121" s="19" t="s">
        <v>13</v>
      </c>
      <c r="H121" s="19" t="s">
        <v>14</v>
      </c>
      <c r="I121" s="19">
        <v>10</v>
      </c>
    </row>
    <row r="122">
      <c r="A122" s="8">
        <v>121</v>
      </c>
      <c r="B122" s="17" t="s">
        <v>359</v>
      </c>
      <c r="C122" s="17" t="s">
        <v>350</v>
      </c>
      <c r="D122" s="4" t="s">
        <v>360</v>
      </c>
      <c r="E122" s="5" t="s">
        <v>361</v>
      </c>
      <c r="F122" s="18">
        <v>2.8444416000000001</v>
      </c>
      <c r="G122" s="19" t="s">
        <v>13</v>
      </c>
      <c r="H122" s="19" t="s">
        <v>14</v>
      </c>
      <c r="I122" s="19">
        <v>10</v>
      </c>
    </row>
    <row r="123">
      <c r="A123" s="8">
        <v>122</v>
      </c>
      <c r="B123" s="17" t="s">
        <v>362</v>
      </c>
      <c r="C123" s="17" t="s">
        <v>350</v>
      </c>
      <c r="D123" s="4" t="s">
        <v>363</v>
      </c>
      <c r="E123" s="5" t="s">
        <v>364</v>
      </c>
      <c r="F123" s="18">
        <v>2.8444416000000001</v>
      </c>
      <c r="G123" s="19" t="s">
        <v>13</v>
      </c>
      <c r="H123" s="19" t="s">
        <v>14</v>
      </c>
      <c r="I123" s="19">
        <v>10</v>
      </c>
    </row>
    <row r="124">
      <c r="A124" s="8">
        <v>123</v>
      </c>
      <c r="B124" s="17" t="s">
        <v>365</v>
      </c>
      <c r="C124" s="17" t="s">
        <v>350</v>
      </c>
      <c r="D124" s="4" t="s">
        <v>366</v>
      </c>
      <c r="E124" s="5" t="s">
        <v>367</v>
      </c>
      <c r="F124" s="18">
        <v>2.8444416000000001</v>
      </c>
      <c r="G124" s="19" t="s">
        <v>13</v>
      </c>
      <c r="H124" s="19" t="s">
        <v>14</v>
      </c>
      <c r="I124" s="19">
        <v>10</v>
      </c>
    </row>
    <row r="125">
      <c r="A125" s="8">
        <v>124</v>
      </c>
      <c r="B125" s="17" t="s">
        <v>368</v>
      </c>
      <c r="C125" s="17" t="s">
        <v>350</v>
      </c>
      <c r="D125" s="4" t="s">
        <v>369</v>
      </c>
      <c r="E125" s="5" t="s">
        <v>370</v>
      </c>
      <c r="F125" s="18">
        <v>6.1496959999999987</v>
      </c>
      <c r="G125" s="19" t="s">
        <v>13</v>
      </c>
      <c r="H125" s="19" t="s">
        <v>14</v>
      </c>
      <c r="I125" s="19">
        <v>10</v>
      </c>
    </row>
    <row r="126">
      <c r="A126" s="8">
        <v>125</v>
      </c>
      <c r="B126" s="17" t="s">
        <v>371</v>
      </c>
      <c r="C126" s="17" t="s">
        <v>350</v>
      </c>
      <c r="D126" s="4" t="s">
        <v>372</v>
      </c>
      <c r="E126" s="5" t="s">
        <v>373</v>
      </c>
      <c r="F126" s="18">
        <v>5.2711679999999994</v>
      </c>
      <c r="G126" s="19" t="s">
        <v>13</v>
      </c>
      <c r="H126" s="19" t="s">
        <v>14</v>
      </c>
      <c r="I126" s="19">
        <v>10</v>
      </c>
    </row>
    <row r="127">
      <c r="A127" s="8">
        <v>126</v>
      </c>
      <c r="B127" s="17" t="s">
        <v>374</v>
      </c>
      <c r="C127" s="17" t="s">
        <v>350</v>
      </c>
      <c r="D127" s="4" t="s">
        <v>375</v>
      </c>
      <c r="E127" s="5" t="s">
        <v>376</v>
      </c>
      <c r="F127" s="18">
        <v>5.2711679999999994</v>
      </c>
      <c r="G127" s="19" t="s">
        <v>13</v>
      </c>
      <c r="H127" s="19" t="s">
        <v>14</v>
      </c>
      <c r="I127" s="19">
        <v>10</v>
      </c>
    </row>
    <row r="128">
      <c r="A128" s="8">
        <v>127</v>
      </c>
      <c r="B128" s="17" t="s">
        <v>377</v>
      </c>
      <c r="C128" s="17" t="s">
        <v>350</v>
      </c>
      <c r="D128" s="4" t="s">
        <v>378</v>
      </c>
      <c r="E128" s="5" t="s">
        <v>379</v>
      </c>
      <c r="F128" s="18">
        <v>6.1496959999999987</v>
      </c>
      <c r="G128" s="19" t="s">
        <v>13</v>
      </c>
      <c r="H128" s="19" t="s">
        <v>14</v>
      </c>
      <c r="I128" s="19">
        <v>10</v>
      </c>
    </row>
    <row r="129">
      <c r="A129" s="8">
        <v>128</v>
      </c>
      <c r="B129" s="17" t="s">
        <v>380</v>
      </c>
      <c r="C129" s="17" t="s">
        <v>350</v>
      </c>
      <c r="D129" s="4" t="s">
        <v>381</v>
      </c>
      <c r="E129" s="5" t="s">
        <v>382</v>
      </c>
      <c r="F129" s="18">
        <v>6.1496959999999987</v>
      </c>
      <c r="G129" s="19" t="s">
        <v>13</v>
      </c>
      <c r="H129" s="19" t="s">
        <v>14</v>
      </c>
      <c r="I129" s="19">
        <v>10</v>
      </c>
    </row>
    <row r="130">
      <c r="A130" s="8">
        <v>129</v>
      </c>
      <c r="B130" s="17" t="s">
        <v>383</v>
      </c>
      <c r="C130" s="17" t="s">
        <v>350</v>
      </c>
      <c r="D130" s="4" t="s">
        <v>384</v>
      </c>
      <c r="E130" s="5" t="s">
        <v>385</v>
      </c>
      <c r="F130" s="18">
        <v>6.1496959999999987</v>
      </c>
      <c r="G130" s="19" t="s">
        <v>13</v>
      </c>
      <c r="H130" s="19" t="s">
        <v>14</v>
      </c>
      <c r="I130" s="19">
        <v>10</v>
      </c>
    </row>
    <row r="131">
      <c r="A131" s="8">
        <v>130</v>
      </c>
      <c r="B131" s="17" t="s">
        <v>386</v>
      </c>
      <c r="C131" s="17" t="s">
        <v>350</v>
      </c>
      <c r="D131" s="4" t="s">
        <v>387</v>
      </c>
      <c r="E131" s="5" t="s">
        <v>388</v>
      </c>
      <c r="F131" s="18">
        <v>5.2711679999999994</v>
      </c>
      <c r="G131" s="19" t="s">
        <v>13</v>
      </c>
      <c r="H131" s="19" t="s">
        <v>14</v>
      </c>
      <c r="I131" s="19">
        <v>10</v>
      </c>
    </row>
    <row r="132">
      <c r="A132" s="8">
        <v>131</v>
      </c>
      <c r="B132" s="17" t="s">
        <v>389</v>
      </c>
      <c r="C132" s="17" t="s">
        <v>350</v>
      </c>
      <c r="D132" s="4" t="s">
        <v>390</v>
      </c>
      <c r="E132" s="5" t="s">
        <v>391</v>
      </c>
      <c r="F132" s="18">
        <v>5.2711679999999994</v>
      </c>
      <c r="G132" s="19" t="s">
        <v>13</v>
      </c>
      <c r="H132" s="19" t="s">
        <v>14</v>
      </c>
      <c r="I132" s="19">
        <v>10</v>
      </c>
    </row>
    <row r="133">
      <c r="A133" s="8">
        <v>132</v>
      </c>
      <c r="B133" s="17" t="s">
        <v>392</v>
      </c>
      <c r="C133" s="17" t="s">
        <v>350</v>
      </c>
      <c r="D133" s="4" t="s">
        <v>393</v>
      </c>
      <c r="E133" s="5" t="s">
        <v>394</v>
      </c>
      <c r="F133" s="18">
        <v>6.1496959999999987</v>
      </c>
      <c r="G133" s="19" t="s">
        <v>13</v>
      </c>
      <c r="H133" s="19" t="s">
        <v>14</v>
      </c>
      <c r="I133" s="19">
        <v>10</v>
      </c>
    </row>
    <row r="134">
      <c r="A134" s="8">
        <v>133</v>
      </c>
      <c r="B134" s="17" t="s">
        <v>395</v>
      </c>
      <c r="C134" s="17" t="s">
        <v>350</v>
      </c>
      <c r="D134" s="4" t="s">
        <v>396</v>
      </c>
      <c r="E134" s="5" t="s">
        <v>397</v>
      </c>
      <c r="F134" s="18">
        <v>6.1496959999999987</v>
      </c>
      <c r="G134" s="19" t="s">
        <v>13</v>
      </c>
      <c r="H134" s="19" t="s">
        <v>14</v>
      </c>
      <c r="I134" s="19">
        <v>10</v>
      </c>
    </row>
    <row r="135">
      <c r="A135" s="8">
        <v>134</v>
      </c>
      <c r="B135" s="17" t="s">
        <v>398</v>
      </c>
      <c r="C135" s="17" t="s">
        <v>350</v>
      </c>
      <c r="D135" s="4" t="s">
        <v>399</v>
      </c>
      <c r="E135" s="5" t="s">
        <v>400</v>
      </c>
      <c r="F135" s="18">
        <v>3.4917344000000003</v>
      </c>
      <c r="G135" s="19" t="s">
        <v>13</v>
      </c>
      <c r="H135" s="19" t="s">
        <v>14</v>
      </c>
      <c r="I135" s="19">
        <v>10</v>
      </c>
    </row>
    <row r="136">
      <c r="A136" s="8">
        <v>135</v>
      </c>
      <c r="B136" s="17" t="s">
        <v>401</v>
      </c>
      <c r="C136" s="17" t="s">
        <v>350</v>
      </c>
      <c r="D136" s="4" t="s">
        <v>402</v>
      </c>
      <c r="E136" s="5" t="s">
        <v>403</v>
      </c>
      <c r="F136" s="18">
        <v>4.7772031999999998</v>
      </c>
      <c r="G136" s="19" t="s">
        <v>13</v>
      </c>
      <c r="H136" s="19" t="s">
        <v>14</v>
      </c>
      <c r="I136" s="19">
        <v>10</v>
      </c>
    </row>
    <row r="137">
      <c r="A137" s="8">
        <v>136</v>
      </c>
      <c r="B137" s="17" t="s">
        <v>404</v>
      </c>
      <c r="C137" s="17" t="s">
        <v>350</v>
      </c>
      <c r="D137" s="4" t="s">
        <v>405</v>
      </c>
      <c r="E137" s="5" t="s">
        <v>406</v>
      </c>
      <c r="F137" s="18">
        <v>3.6504495999999991</v>
      </c>
      <c r="G137" s="19" t="s">
        <v>13</v>
      </c>
      <c r="H137" s="19" t="s">
        <v>14</v>
      </c>
      <c r="I137" s="19">
        <v>10</v>
      </c>
    </row>
    <row r="138">
      <c r="A138" s="8">
        <v>137</v>
      </c>
      <c r="B138" s="17" t="s">
        <v>407</v>
      </c>
      <c r="C138" s="17" t="s">
        <v>350</v>
      </c>
      <c r="D138" s="4" t="s">
        <v>408</v>
      </c>
      <c r="E138" s="5" t="s">
        <v>409</v>
      </c>
      <c r="F138" s="18">
        <v>4.9943487999999991</v>
      </c>
      <c r="G138" s="19" t="s">
        <v>13</v>
      </c>
      <c r="H138" s="19" t="s">
        <v>14</v>
      </c>
      <c r="I138" s="19">
        <v>10</v>
      </c>
    </row>
    <row r="139">
      <c r="A139" s="8">
        <v>138</v>
      </c>
      <c r="B139" s="17" t="s">
        <v>410</v>
      </c>
      <c r="C139" s="17" t="s">
        <v>350</v>
      </c>
      <c r="D139" s="4" t="s">
        <v>411</v>
      </c>
      <c r="E139" s="5" t="s">
        <v>412</v>
      </c>
      <c r="F139" s="18">
        <v>9.6999999999999993</v>
      </c>
      <c r="G139" s="19" t="s">
        <v>13</v>
      </c>
      <c r="H139" s="19" t="s">
        <v>14</v>
      </c>
      <c r="I139" s="19">
        <v>10</v>
      </c>
    </row>
    <row r="140">
      <c r="A140" s="8">
        <v>139</v>
      </c>
      <c r="B140" s="17" t="s">
        <v>413</v>
      </c>
      <c r="C140" s="17" t="s">
        <v>350</v>
      </c>
      <c r="D140" s="4" t="s">
        <v>414</v>
      </c>
      <c r="E140" s="5" t="s">
        <v>415</v>
      </c>
      <c r="F140" s="18">
        <v>9.6999999999999993</v>
      </c>
      <c r="G140" s="19" t="s">
        <v>13</v>
      </c>
      <c r="H140" s="19" t="s">
        <v>14</v>
      </c>
      <c r="I140" s="19">
        <v>10</v>
      </c>
    </row>
    <row r="141">
      <c r="A141" s="8">
        <v>140</v>
      </c>
      <c r="B141" s="17" t="s">
        <v>416</v>
      </c>
      <c r="C141" s="17" t="s">
        <v>350</v>
      </c>
      <c r="D141" s="4" t="s">
        <v>417</v>
      </c>
      <c r="E141" s="5" t="s">
        <v>418</v>
      </c>
      <c r="F141" s="18">
        <v>9.6999999999999993</v>
      </c>
      <c r="G141" s="19" t="s">
        <v>13</v>
      </c>
      <c r="H141" s="19" t="s">
        <v>14</v>
      </c>
      <c r="I141" s="19">
        <v>10</v>
      </c>
    </row>
    <row r="142">
      <c r="A142" s="8">
        <v>141</v>
      </c>
      <c r="B142" s="17" t="s">
        <v>419</v>
      </c>
      <c r="C142" s="17" t="s">
        <v>350</v>
      </c>
      <c r="D142" s="4" t="s">
        <v>420</v>
      </c>
      <c r="E142" s="5" t="s">
        <v>421</v>
      </c>
      <c r="F142" s="18">
        <v>9.6999999999999993</v>
      </c>
      <c r="G142" s="19" t="s">
        <v>13</v>
      </c>
      <c r="H142" s="19" t="s">
        <v>14</v>
      </c>
      <c r="I142" s="19">
        <v>10</v>
      </c>
    </row>
    <row r="143">
      <c r="A143" s="8">
        <v>142</v>
      </c>
      <c r="B143" s="17" t="s">
        <v>422</v>
      </c>
      <c r="C143" s="17" t="s">
        <v>350</v>
      </c>
      <c r="D143" s="4" t="s">
        <v>423</v>
      </c>
      <c r="E143" s="5" t="s">
        <v>424</v>
      </c>
      <c r="F143" s="18">
        <v>9.6999999999999993</v>
      </c>
      <c r="G143" s="19" t="s">
        <v>13</v>
      </c>
      <c r="H143" s="19" t="s">
        <v>14</v>
      </c>
      <c r="I143" s="19">
        <v>10</v>
      </c>
    </row>
    <row r="144">
      <c r="A144" s="8">
        <v>143</v>
      </c>
      <c r="B144" s="17" t="s">
        <v>425</v>
      </c>
      <c r="C144" s="17" t="s">
        <v>350</v>
      </c>
      <c r="D144" s="4" t="s">
        <v>426</v>
      </c>
      <c r="E144" s="5" t="s">
        <v>427</v>
      </c>
      <c r="F144" s="18">
        <v>9.6999999999999993</v>
      </c>
      <c r="G144" s="19" t="s">
        <v>13</v>
      </c>
      <c r="H144" s="19" t="s">
        <v>14</v>
      </c>
      <c r="I144" s="19">
        <v>10</v>
      </c>
    </row>
    <row r="145">
      <c r="A145" s="8">
        <v>144</v>
      </c>
      <c r="B145" s="17" t="s">
        <v>428</v>
      </c>
      <c r="C145" s="17" t="s">
        <v>350</v>
      </c>
      <c r="D145" s="4" t="s">
        <v>429</v>
      </c>
      <c r="E145" s="5" t="s">
        <v>430</v>
      </c>
      <c r="F145" s="18">
        <v>9.6999999999999993</v>
      </c>
      <c r="G145" s="19" t="s">
        <v>13</v>
      </c>
      <c r="H145" s="19" t="s">
        <v>14</v>
      </c>
      <c r="I145" s="19">
        <v>10</v>
      </c>
    </row>
    <row r="146">
      <c r="A146" s="8">
        <v>145</v>
      </c>
      <c r="B146" s="17" t="s">
        <v>431</v>
      </c>
      <c r="C146" s="17" t="s">
        <v>350</v>
      </c>
      <c r="D146" s="4" t="s">
        <v>432</v>
      </c>
      <c r="E146" s="5" t="s">
        <v>433</v>
      </c>
      <c r="F146" s="18">
        <v>9.6999999999999993</v>
      </c>
      <c r="G146" s="19" t="s">
        <v>13</v>
      </c>
      <c r="H146" s="19" t="s">
        <v>14</v>
      </c>
      <c r="I146" s="19">
        <v>10</v>
      </c>
    </row>
    <row r="147">
      <c r="A147" s="8">
        <v>146</v>
      </c>
      <c r="B147" s="17" t="s">
        <v>434</v>
      </c>
      <c r="C147" s="17" t="s">
        <v>350</v>
      </c>
      <c r="D147" s="4" t="s">
        <v>435</v>
      </c>
      <c r="E147" s="5" t="s">
        <v>436</v>
      </c>
      <c r="F147" s="18">
        <v>9.6999999999999993</v>
      </c>
      <c r="G147" s="19" t="s">
        <v>13</v>
      </c>
      <c r="H147" s="19" t="s">
        <v>14</v>
      </c>
      <c r="I147" s="19">
        <v>10</v>
      </c>
    </row>
    <row r="148">
      <c r="A148" s="8">
        <v>147</v>
      </c>
      <c r="B148" s="17" t="s">
        <v>437</v>
      </c>
      <c r="C148" s="17" t="s">
        <v>350</v>
      </c>
      <c r="D148" s="4" t="s">
        <v>438</v>
      </c>
      <c r="E148" s="5" t="s">
        <v>439</v>
      </c>
      <c r="F148" s="18">
        <v>9.6999999999999993</v>
      </c>
      <c r="G148" s="19" t="s">
        <v>13</v>
      </c>
      <c r="H148" s="19" t="s">
        <v>14</v>
      </c>
      <c r="I148" s="19">
        <v>10</v>
      </c>
    </row>
    <row r="149">
      <c r="A149" s="8">
        <v>148</v>
      </c>
      <c r="B149" s="17" t="s">
        <v>440</v>
      </c>
      <c r="C149" s="17" t="s">
        <v>350</v>
      </c>
      <c r="D149" s="4" t="s">
        <v>441</v>
      </c>
      <c r="E149" s="5" t="s">
        <v>442</v>
      </c>
      <c r="F149" s="18">
        <v>7.04</v>
      </c>
      <c r="G149" s="19" t="s">
        <v>13</v>
      </c>
      <c r="H149" s="19" t="s">
        <v>14</v>
      </c>
      <c r="I149" s="19">
        <v>10</v>
      </c>
    </row>
    <row r="150">
      <c r="A150" s="8">
        <v>149</v>
      </c>
      <c r="B150" s="17" t="s">
        <v>443</v>
      </c>
      <c r="C150" s="17" t="s">
        <v>350</v>
      </c>
      <c r="D150" s="4" t="s">
        <v>444</v>
      </c>
      <c r="E150" s="5" t="s">
        <v>445</v>
      </c>
      <c r="F150" s="18">
        <v>6.0384000000000002</v>
      </c>
      <c r="G150" s="19" t="s">
        <v>13</v>
      </c>
      <c r="H150" s="19" t="s">
        <v>14</v>
      </c>
      <c r="I150" s="19">
        <v>10</v>
      </c>
    </row>
    <row r="151">
      <c r="A151" s="8">
        <v>150</v>
      </c>
      <c r="B151" s="17" t="s">
        <v>446</v>
      </c>
      <c r="C151" s="17" t="s">
        <v>350</v>
      </c>
      <c r="D151" s="4" t="s">
        <v>447</v>
      </c>
      <c r="E151" s="5" t="s">
        <v>448</v>
      </c>
      <c r="F151" s="18">
        <v>9.4600000000000009</v>
      </c>
      <c r="G151" s="19" t="s">
        <v>13</v>
      </c>
      <c r="H151" s="19" t="s">
        <v>14</v>
      </c>
      <c r="I151" s="19">
        <v>10</v>
      </c>
    </row>
    <row r="152">
      <c r="A152" s="8">
        <v>151</v>
      </c>
      <c r="B152" s="17" t="s">
        <v>449</v>
      </c>
      <c r="C152" s="17" t="s">
        <v>350</v>
      </c>
      <c r="D152" s="4" t="s">
        <v>450</v>
      </c>
      <c r="E152" s="5" t="s">
        <v>451</v>
      </c>
      <c r="F152" s="18">
        <v>9.4600000000000009</v>
      </c>
      <c r="G152" s="19" t="s">
        <v>13</v>
      </c>
      <c r="H152" s="19" t="s">
        <v>14</v>
      </c>
      <c r="I152" s="19">
        <v>10</v>
      </c>
    </row>
    <row r="153">
      <c r="A153" s="8">
        <v>152</v>
      </c>
      <c r="B153" s="17" t="s">
        <v>452</v>
      </c>
      <c r="C153" s="17" t="s">
        <v>350</v>
      </c>
      <c r="D153" s="4" t="s">
        <v>453</v>
      </c>
      <c r="E153" s="5" t="s">
        <v>454</v>
      </c>
      <c r="F153" s="18">
        <v>9.4600000000000009</v>
      </c>
      <c r="G153" s="19" t="s">
        <v>13</v>
      </c>
      <c r="H153" s="19" t="s">
        <v>14</v>
      </c>
      <c r="I153" s="19">
        <v>10</v>
      </c>
    </row>
    <row r="154">
      <c r="A154" s="8">
        <v>153</v>
      </c>
      <c r="B154" s="17" t="s">
        <v>455</v>
      </c>
      <c r="C154" s="17" t="s">
        <v>350</v>
      </c>
      <c r="D154" s="4" t="s">
        <v>456</v>
      </c>
      <c r="E154" s="5" t="s">
        <v>457</v>
      </c>
      <c r="F154" s="18">
        <v>9.4600000000000009</v>
      </c>
      <c r="G154" s="19" t="s">
        <v>13</v>
      </c>
      <c r="H154" s="19" t="s">
        <v>14</v>
      </c>
      <c r="I154" s="19">
        <v>10</v>
      </c>
    </row>
    <row r="155">
      <c r="A155" s="8">
        <v>154</v>
      </c>
      <c r="B155" s="17" t="s">
        <v>458</v>
      </c>
      <c r="C155" s="17" t="s">
        <v>350</v>
      </c>
      <c r="D155" s="4" t="s">
        <v>459</v>
      </c>
      <c r="E155" s="5" t="s">
        <v>460</v>
      </c>
      <c r="F155" s="18">
        <v>4.3263359999999995</v>
      </c>
      <c r="G155" s="19" t="s">
        <v>13</v>
      </c>
      <c r="H155" s="19" t="s">
        <v>14</v>
      </c>
      <c r="I155" s="19">
        <v>10</v>
      </c>
    </row>
    <row r="156">
      <c r="A156" s="8">
        <v>155</v>
      </c>
      <c r="B156" s="17" t="s">
        <v>461</v>
      </c>
      <c r="C156" s="17" t="s">
        <v>462</v>
      </c>
      <c r="D156" s="4" t="s">
        <v>463</v>
      </c>
      <c r="E156" s="5" t="s">
        <v>464</v>
      </c>
      <c r="F156" s="18">
        <v>2.5361279999999997</v>
      </c>
      <c r="G156" s="19" t="s">
        <v>13</v>
      </c>
      <c r="H156" s="19" t="s">
        <v>14</v>
      </c>
      <c r="I156" s="19">
        <v>10</v>
      </c>
    </row>
    <row r="157">
      <c r="A157" s="8">
        <v>156</v>
      </c>
      <c r="B157" s="17" t="s">
        <v>465</v>
      </c>
      <c r="C157" s="17" t="s">
        <v>462</v>
      </c>
      <c r="D157" s="4" t="s">
        <v>466</v>
      </c>
      <c r="E157" s="5" t="s">
        <v>467</v>
      </c>
      <c r="F157" s="18">
        <v>2.5361279999999997</v>
      </c>
      <c r="G157" s="19" t="s">
        <v>13</v>
      </c>
      <c r="H157" s="19" t="s">
        <v>14</v>
      </c>
      <c r="I157" s="19">
        <v>10</v>
      </c>
    </row>
    <row r="158">
      <c r="A158" s="8">
        <v>157</v>
      </c>
      <c r="B158" s="17" t="s">
        <v>468</v>
      </c>
      <c r="C158" s="17" t="s">
        <v>462</v>
      </c>
      <c r="D158" s="4" t="s">
        <v>469</v>
      </c>
      <c r="E158" s="5" t="s">
        <v>470</v>
      </c>
      <c r="F158" s="18">
        <v>1.2398848</v>
      </c>
      <c r="G158" s="19" t="s">
        <v>13</v>
      </c>
      <c r="H158" s="19" t="s">
        <v>14</v>
      </c>
      <c r="I158" s="19">
        <v>10</v>
      </c>
    </row>
    <row r="159">
      <c r="A159" s="8">
        <v>158</v>
      </c>
      <c r="B159" s="17" t="s">
        <v>471</v>
      </c>
      <c r="C159" s="17" t="s">
        <v>462</v>
      </c>
      <c r="D159" s="4" t="s">
        <v>472</v>
      </c>
      <c r="E159" s="5" t="s">
        <v>473</v>
      </c>
      <c r="F159" s="18">
        <v>1.2398848</v>
      </c>
      <c r="G159" s="19" t="s">
        <v>13</v>
      </c>
      <c r="H159" s="19" t="s">
        <v>14</v>
      </c>
      <c r="I159" s="19">
        <v>10</v>
      </c>
    </row>
    <row r="160">
      <c r="A160" s="8">
        <v>159</v>
      </c>
      <c r="B160" s="17" t="s">
        <v>474</v>
      </c>
      <c r="C160" s="17" t="s">
        <v>462</v>
      </c>
      <c r="D160" s="4" t="s">
        <v>475</v>
      </c>
      <c r="E160" s="5" t="s">
        <v>476</v>
      </c>
      <c r="F160" s="18">
        <v>0.37</v>
      </c>
      <c r="G160" s="19" t="s">
        <v>13</v>
      </c>
      <c r="H160" s="19" t="s">
        <v>14</v>
      </c>
      <c r="I160" s="19">
        <v>10</v>
      </c>
    </row>
    <row r="161">
      <c r="A161" s="8">
        <v>160</v>
      </c>
      <c r="B161" s="17" t="s">
        <v>477</v>
      </c>
      <c r="C161" s="17" t="s">
        <v>462</v>
      </c>
      <c r="D161" s="4" t="s">
        <v>478</v>
      </c>
      <c r="E161" s="5" t="s">
        <v>479</v>
      </c>
      <c r="F161" s="18">
        <v>2.96</v>
      </c>
      <c r="G161" s="19" t="s">
        <v>13</v>
      </c>
      <c r="H161" s="19" t="s">
        <v>14</v>
      </c>
      <c r="I161" s="19">
        <v>10</v>
      </c>
    </row>
    <row r="162">
      <c r="A162" s="8">
        <v>161</v>
      </c>
      <c r="B162" s="17" t="s">
        <v>480</v>
      </c>
      <c r="C162" s="17" t="s">
        <v>481</v>
      </c>
      <c r="D162" s="4" t="s">
        <v>482</v>
      </c>
      <c r="E162" s="5" t="s">
        <v>483</v>
      </c>
      <c r="F162" s="18">
        <v>1.4166565919999998</v>
      </c>
      <c r="G162" s="19" t="s">
        <v>13</v>
      </c>
      <c r="H162" s="19" t="s">
        <v>14</v>
      </c>
      <c r="I162" s="19">
        <v>10</v>
      </c>
    </row>
    <row r="163">
      <c r="A163" s="8">
        <v>162</v>
      </c>
      <c r="B163" s="17" t="s">
        <v>484</v>
      </c>
      <c r="C163" s="17" t="s">
        <v>481</v>
      </c>
      <c r="D163" s="4" t="s">
        <v>485</v>
      </c>
      <c r="E163" s="5" t="s">
        <v>486</v>
      </c>
      <c r="F163" s="18">
        <v>1.4166565919999998</v>
      </c>
      <c r="G163" s="19" t="s">
        <v>13</v>
      </c>
      <c r="H163" s="19" t="s">
        <v>14</v>
      </c>
      <c r="I163" s="19">
        <v>10</v>
      </c>
    </row>
    <row r="164">
      <c r="A164" s="8">
        <v>163</v>
      </c>
      <c r="B164" s="17" t="s">
        <v>487</v>
      </c>
      <c r="C164" s="17" t="s">
        <v>481</v>
      </c>
      <c r="D164" s="4" t="s">
        <v>488</v>
      </c>
      <c r="E164" s="5" t="s">
        <v>489</v>
      </c>
      <c r="F164" s="18">
        <v>1.4166565919999998</v>
      </c>
      <c r="G164" s="19" t="s">
        <v>13</v>
      </c>
      <c r="H164" s="19" t="s">
        <v>14</v>
      </c>
      <c r="I164" s="19">
        <v>10</v>
      </c>
    </row>
    <row r="165">
      <c r="A165" s="8">
        <v>164</v>
      </c>
      <c r="B165" s="17" t="s">
        <v>490</v>
      </c>
      <c r="C165" s="17" t="s">
        <v>481</v>
      </c>
      <c r="D165" s="4" t="s">
        <v>491</v>
      </c>
      <c r="E165" s="5" t="s">
        <v>492</v>
      </c>
      <c r="F165" s="18">
        <v>1.4166565919999998</v>
      </c>
      <c r="G165" s="19" t="s">
        <v>13</v>
      </c>
      <c r="H165" s="19" t="s">
        <v>14</v>
      </c>
      <c r="I165" s="19">
        <v>10</v>
      </c>
    </row>
    <row r="166">
      <c r="A166" s="8">
        <v>165</v>
      </c>
      <c r="B166" s="17" t="s">
        <v>493</v>
      </c>
      <c r="C166" s="17" t="s">
        <v>481</v>
      </c>
      <c r="D166" s="4" t="s">
        <v>494</v>
      </c>
      <c r="E166" s="5" t="s">
        <v>495</v>
      </c>
      <c r="F166" s="18">
        <v>1.4166565919999998</v>
      </c>
      <c r="G166" s="19" t="s">
        <v>13</v>
      </c>
      <c r="H166" s="19" t="s">
        <v>14</v>
      </c>
      <c r="I166" s="19">
        <v>10</v>
      </c>
    </row>
    <row r="167">
      <c r="A167" s="8">
        <v>166</v>
      </c>
      <c r="B167" s="17" t="s">
        <v>496</v>
      </c>
      <c r="C167" s="17" t="s">
        <v>481</v>
      </c>
      <c r="D167" s="4" t="s">
        <v>497</v>
      </c>
      <c r="E167" s="5" t="s">
        <v>498</v>
      </c>
      <c r="F167" s="18">
        <v>1.4166565919999998</v>
      </c>
      <c r="G167" s="19" t="s">
        <v>13</v>
      </c>
      <c r="H167" s="19" t="s">
        <v>14</v>
      </c>
      <c r="I167" s="19">
        <v>10</v>
      </c>
    </row>
    <row r="168">
      <c r="A168" s="8">
        <v>167</v>
      </c>
      <c r="B168" s="17" t="s">
        <v>499</v>
      </c>
      <c r="C168" s="17" t="s">
        <v>481</v>
      </c>
      <c r="D168" s="4" t="s">
        <v>500</v>
      </c>
      <c r="E168" s="5" t="s">
        <v>501</v>
      </c>
      <c r="F168" s="18">
        <v>1.4166565919999998</v>
      </c>
      <c r="G168" s="19" t="s">
        <v>13</v>
      </c>
      <c r="H168" s="19" t="s">
        <v>14</v>
      </c>
      <c r="I168" s="19">
        <v>10</v>
      </c>
    </row>
    <row r="169">
      <c r="A169" s="8">
        <v>168</v>
      </c>
      <c r="B169" s="17" t="s">
        <v>502</v>
      </c>
      <c r="C169" s="17" t="s">
        <v>481</v>
      </c>
      <c r="D169" s="4" t="s">
        <v>503</v>
      </c>
      <c r="E169" s="5" t="s">
        <v>504</v>
      </c>
      <c r="F169" s="18">
        <v>1.4166565919999998</v>
      </c>
      <c r="G169" s="19" t="s">
        <v>13</v>
      </c>
      <c r="H169" s="19" t="s">
        <v>14</v>
      </c>
      <c r="I169" s="19">
        <v>10</v>
      </c>
    </row>
    <row r="170">
      <c r="A170" s="8">
        <v>169</v>
      </c>
      <c r="B170" s="17" t="s">
        <v>505</v>
      </c>
      <c r="C170" s="17" t="s">
        <v>481</v>
      </c>
      <c r="D170" s="4" t="s">
        <v>506</v>
      </c>
      <c r="E170" s="5" t="s">
        <v>507</v>
      </c>
      <c r="F170" s="18">
        <v>1.4166565919999998</v>
      </c>
      <c r="G170" s="19" t="s">
        <v>13</v>
      </c>
      <c r="H170" s="19" t="s">
        <v>14</v>
      </c>
      <c r="I170" s="19">
        <v>10</v>
      </c>
    </row>
    <row r="171">
      <c r="A171" s="8">
        <v>170</v>
      </c>
      <c r="B171" s="17" t="s">
        <v>508</v>
      </c>
      <c r="C171" s="17" t="s">
        <v>481</v>
      </c>
      <c r="D171" s="4" t="s">
        <v>509</v>
      </c>
      <c r="E171" s="5" t="s">
        <v>510</v>
      </c>
      <c r="F171" s="18">
        <v>1.4166565919999998</v>
      </c>
      <c r="G171" s="19" t="s">
        <v>13</v>
      </c>
      <c r="H171" s="19" t="s">
        <v>14</v>
      </c>
      <c r="I171" s="19">
        <v>10</v>
      </c>
    </row>
    <row r="172">
      <c r="A172" s="8">
        <v>171</v>
      </c>
      <c r="B172" s="17" t="s">
        <v>511</v>
      </c>
      <c r="C172" s="17" t="s">
        <v>481</v>
      </c>
      <c r="D172" s="4" t="s">
        <v>512</v>
      </c>
      <c r="E172" s="5" t="s">
        <v>513</v>
      </c>
      <c r="F172" s="18">
        <v>1.4166565919999998</v>
      </c>
      <c r="G172" s="19" t="s">
        <v>13</v>
      </c>
      <c r="H172" s="19" t="s">
        <v>14</v>
      </c>
      <c r="I172" s="19">
        <v>10</v>
      </c>
    </row>
    <row r="173">
      <c r="A173" s="8">
        <v>172</v>
      </c>
      <c r="B173" s="17" t="s">
        <v>514</v>
      </c>
      <c r="C173" s="17" t="s">
        <v>481</v>
      </c>
      <c r="D173" s="4" t="s">
        <v>515</v>
      </c>
      <c r="E173" s="5" t="s">
        <v>516</v>
      </c>
      <c r="F173" s="18">
        <v>1.4166565919999998</v>
      </c>
      <c r="G173" s="19" t="s">
        <v>13</v>
      </c>
      <c r="H173" s="19" t="s">
        <v>14</v>
      </c>
      <c r="I173" s="19">
        <v>10</v>
      </c>
    </row>
    <row r="174">
      <c r="A174" s="8">
        <v>173</v>
      </c>
      <c r="B174" s="17" t="s">
        <v>517</v>
      </c>
      <c r="C174" s="17" t="s">
        <v>481</v>
      </c>
      <c r="D174" s="4" t="s">
        <v>518</v>
      </c>
      <c r="E174" s="5" t="s">
        <v>519</v>
      </c>
      <c r="F174" s="18">
        <v>1.4166565919999998</v>
      </c>
      <c r="G174" s="19" t="s">
        <v>13</v>
      </c>
      <c r="H174" s="19" t="s">
        <v>14</v>
      </c>
      <c r="I174" s="19">
        <v>10</v>
      </c>
    </row>
    <row r="175">
      <c r="A175" s="8">
        <v>174</v>
      </c>
      <c r="B175" s="17" t="s">
        <v>520</v>
      </c>
      <c r="C175" s="17" t="s">
        <v>481</v>
      </c>
      <c r="D175" s="4" t="s">
        <v>521</v>
      </c>
      <c r="E175" s="5" t="s">
        <v>522</v>
      </c>
      <c r="F175" s="18">
        <v>1.4166565919999998</v>
      </c>
      <c r="G175" s="19" t="s">
        <v>13</v>
      </c>
      <c r="H175" s="19" t="s">
        <v>14</v>
      </c>
      <c r="I175" s="19">
        <v>10</v>
      </c>
    </row>
    <row r="176">
      <c r="A176" s="8">
        <v>175</v>
      </c>
      <c r="B176" s="17" t="s">
        <v>523</v>
      </c>
      <c r="C176" s="17" t="s">
        <v>524</v>
      </c>
      <c r="D176" s="4" t="s">
        <v>525</v>
      </c>
      <c r="E176" s="5" t="s">
        <v>526</v>
      </c>
      <c r="F176" s="18">
        <v>3.5964</v>
      </c>
      <c r="G176" s="19" t="s">
        <v>13</v>
      </c>
      <c r="H176" s="19" t="s">
        <v>14</v>
      </c>
      <c r="I176" s="19">
        <v>1</v>
      </c>
    </row>
    <row r="177">
      <c r="A177" s="8">
        <v>176</v>
      </c>
      <c r="B177" s="17" t="s">
        <v>527</v>
      </c>
      <c r="C177" s="17" t="s">
        <v>524</v>
      </c>
      <c r="D177" s="4" t="s">
        <v>528</v>
      </c>
      <c r="E177" s="5" t="s">
        <v>529</v>
      </c>
      <c r="F177" s="18">
        <v>4.625</v>
      </c>
      <c r="G177" s="19" t="s">
        <v>13</v>
      </c>
      <c r="H177" s="19" t="s">
        <v>14</v>
      </c>
      <c r="I177" s="19">
        <v>1</v>
      </c>
    </row>
    <row r="178">
      <c r="A178" s="8">
        <v>177</v>
      </c>
      <c r="B178" s="17" t="s">
        <v>530</v>
      </c>
      <c r="C178" s="17" t="s">
        <v>524</v>
      </c>
      <c r="D178" s="4" t="s">
        <v>531</v>
      </c>
      <c r="E178" s="5" t="s">
        <v>532</v>
      </c>
      <c r="F178" s="18">
        <v>5.6536</v>
      </c>
      <c r="G178" s="19" t="s">
        <v>13</v>
      </c>
      <c r="H178" s="19" t="s">
        <v>14</v>
      </c>
      <c r="I178" s="19">
        <v>1</v>
      </c>
    </row>
    <row r="179">
      <c r="A179" s="8">
        <v>178</v>
      </c>
      <c r="B179" s="17" t="s">
        <v>533</v>
      </c>
      <c r="C179" s="17" t="s">
        <v>524</v>
      </c>
      <c r="D179" s="4" t="s">
        <v>534</v>
      </c>
      <c r="E179" s="5" t="s">
        <v>535</v>
      </c>
      <c r="F179" s="18">
        <v>10.959696000000001</v>
      </c>
      <c r="G179" s="19" t="s">
        <v>13</v>
      </c>
      <c r="H179" s="19" t="s">
        <v>14</v>
      </c>
      <c r="I179" s="19">
        <v>1</v>
      </c>
    </row>
    <row r="180">
      <c r="A180" s="8">
        <v>179</v>
      </c>
      <c r="B180" s="17" t="s">
        <v>536</v>
      </c>
      <c r="C180" s="17" t="s">
        <v>537</v>
      </c>
      <c r="D180" s="4" t="s">
        <v>538</v>
      </c>
      <c r="E180" s="5" t="s">
        <v>539</v>
      </c>
      <c r="F180" s="18">
        <v>31.659331199999993</v>
      </c>
      <c r="G180" s="19" t="s">
        <v>13</v>
      </c>
      <c r="H180" s="19" t="s">
        <v>14</v>
      </c>
      <c r="I180" s="19">
        <v>1</v>
      </c>
    </row>
    <row r="181">
      <c r="A181" s="8">
        <v>180</v>
      </c>
      <c r="B181" s="17" t="s">
        <v>540</v>
      </c>
      <c r="C181" s="17" t="s">
        <v>537</v>
      </c>
      <c r="D181" s="4" t="s">
        <v>541</v>
      </c>
      <c r="E181" s="5" t="s">
        <v>542</v>
      </c>
      <c r="F181" s="18">
        <v>35.014346751999994</v>
      </c>
      <c r="G181" s="19" t="s">
        <v>13</v>
      </c>
      <c r="H181" s="19" t="s">
        <v>14</v>
      </c>
      <c r="I181" s="19">
        <v>1</v>
      </c>
    </row>
    <row r="182">
      <c r="A182" s="8">
        <v>181</v>
      </c>
      <c r="B182" s="17" t="s">
        <v>543</v>
      </c>
      <c r="C182" s="17" t="s">
        <v>537</v>
      </c>
      <c r="D182" s="4" t="s">
        <v>544</v>
      </c>
      <c r="E182" s="5" t="s">
        <v>545</v>
      </c>
      <c r="F182" s="18">
        <v>41.665359599999995</v>
      </c>
      <c r="G182" s="19" t="s">
        <v>13</v>
      </c>
      <c r="H182" s="19" t="s">
        <v>14</v>
      </c>
      <c r="I182" s="19">
        <v>1</v>
      </c>
    </row>
    <row r="183">
      <c r="A183" s="8">
        <v>182</v>
      </c>
      <c r="B183" s="17" t="s">
        <v>546</v>
      </c>
      <c r="C183" s="17" t="s">
        <v>537</v>
      </c>
      <c r="D183" s="4" t="s">
        <v>547</v>
      </c>
      <c r="E183" s="5" t="s">
        <v>548</v>
      </c>
      <c r="F183" s="18">
        <v>48.330181439999997</v>
      </c>
      <c r="G183" s="19" t="s">
        <v>13</v>
      </c>
      <c r="H183" s="19" t="s">
        <v>14</v>
      </c>
      <c r="I183" s="19">
        <v>1</v>
      </c>
    </row>
    <row r="184">
      <c r="A184" s="8">
        <v>183</v>
      </c>
      <c r="B184" s="17" t="s">
        <v>549</v>
      </c>
      <c r="C184" s="17" t="s">
        <v>537</v>
      </c>
      <c r="D184" s="4" t="s">
        <v>550</v>
      </c>
      <c r="E184" s="5" t="s">
        <v>551</v>
      </c>
      <c r="F184" s="18">
        <v>109.99054528000001</v>
      </c>
      <c r="G184" s="19" t="s">
        <v>13</v>
      </c>
      <c r="H184" s="19" t="s">
        <v>14</v>
      </c>
      <c r="I184" s="19">
        <v>1</v>
      </c>
    </row>
    <row r="185">
      <c r="A185" s="8">
        <v>184</v>
      </c>
      <c r="B185" s="17" t="s">
        <v>552</v>
      </c>
      <c r="C185" s="17" t="s">
        <v>537</v>
      </c>
      <c r="D185" s="4" t="s">
        <v>553</v>
      </c>
      <c r="E185" s="5" t="s">
        <v>554</v>
      </c>
      <c r="F185" s="18">
        <v>120.01015712000004</v>
      </c>
      <c r="G185" s="19" t="s">
        <v>13</v>
      </c>
      <c r="H185" s="19" t="s">
        <v>14</v>
      </c>
      <c r="I185" s="19">
        <v>1</v>
      </c>
    </row>
    <row r="186">
      <c r="A186" s="8">
        <v>185</v>
      </c>
      <c r="B186" s="17" t="s">
        <v>555</v>
      </c>
      <c r="C186" s="17" t="s">
        <v>537</v>
      </c>
      <c r="D186" s="4" t="s">
        <v>556</v>
      </c>
      <c r="E186" s="5" t="s">
        <v>557</v>
      </c>
      <c r="F186" s="18">
        <v>133.34708743200002</v>
      </c>
      <c r="G186" s="19" t="s">
        <v>13</v>
      </c>
      <c r="H186" s="19" t="s">
        <v>14</v>
      </c>
      <c r="I186" s="19">
        <v>1</v>
      </c>
    </row>
    <row r="187">
      <c r="A187" s="8">
        <v>186</v>
      </c>
      <c r="B187" s="17" t="s">
        <v>558</v>
      </c>
      <c r="C187" s="17" t="s">
        <v>559</v>
      </c>
      <c r="D187" s="4" t="s">
        <v>560</v>
      </c>
      <c r="E187" s="5" t="s">
        <v>561</v>
      </c>
      <c r="F187" s="18">
        <v>5.4079200000000007</v>
      </c>
      <c r="G187" s="19" t="s">
        <v>13</v>
      </c>
      <c r="H187" s="19" t="s">
        <v>14</v>
      </c>
      <c r="I187" s="19">
        <v>10</v>
      </c>
    </row>
    <row r="188">
      <c r="A188" s="8">
        <v>187</v>
      </c>
      <c r="B188" s="17" t="s">
        <v>562</v>
      </c>
      <c r="C188" s="17" t="s">
        <v>559</v>
      </c>
      <c r="D188" s="4" t="s">
        <v>563</v>
      </c>
      <c r="E188" s="5" t="s">
        <v>564</v>
      </c>
      <c r="F188" s="18">
        <v>6.1059022079999998</v>
      </c>
      <c r="G188" s="19" t="s">
        <v>13</v>
      </c>
      <c r="H188" s="19" t="s">
        <v>14</v>
      </c>
      <c r="I188" s="19">
        <v>10</v>
      </c>
    </row>
    <row r="189">
      <c r="A189" s="8">
        <v>188</v>
      </c>
      <c r="B189" s="17" t="s">
        <v>565</v>
      </c>
      <c r="C189" s="17" t="s">
        <v>566</v>
      </c>
      <c r="D189" s="4" t="s">
        <v>567</v>
      </c>
      <c r="E189" s="5" t="s">
        <v>568</v>
      </c>
      <c r="F189" s="18">
        <v>3.8835200000000003</v>
      </c>
      <c r="G189" s="19" t="s">
        <v>13</v>
      </c>
      <c r="H189" s="19" t="s">
        <v>14</v>
      </c>
      <c r="I189" s="19">
        <v>10</v>
      </c>
    </row>
    <row r="190">
      <c r="A190" s="8">
        <v>189</v>
      </c>
      <c r="B190" s="17" t="s">
        <v>569</v>
      </c>
      <c r="C190" s="17" t="s">
        <v>566</v>
      </c>
      <c r="D190" s="4" t="s">
        <v>570</v>
      </c>
      <c r="E190" s="5" t="s">
        <v>571</v>
      </c>
      <c r="F190" s="18">
        <v>4.2427456000000001</v>
      </c>
      <c r="G190" s="19" t="s">
        <v>13</v>
      </c>
      <c r="H190" s="19" t="s">
        <v>14</v>
      </c>
      <c r="I190" s="19">
        <v>10</v>
      </c>
    </row>
    <row r="191">
      <c r="A191" s="8">
        <v>190</v>
      </c>
      <c r="B191" s="17" t="s">
        <v>572</v>
      </c>
      <c r="C191" s="17" t="s">
        <v>573</v>
      </c>
      <c r="D191" s="4" t="s">
        <v>574</v>
      </c>
      <c r="E191" s="5" t="s">
        <v>575</v>
      </c>
      <c r="F191" s="18">
        <v>4.0582784000000007</v>
      </c>
      <c r="G191" s="19" t="s">
        <v>13</v>
      </c>
      <c r="H191" s="19" t="s">
        <v>14</v>
      </c>
      <c r="I191" s="19">
        <v>10</v>
      </c>
    </row>
    <row r="192">
      <c r="A192" s="8">
        <v>191</v>
      </c>
      <c r="B192" s="17" t="s">
        <v>576</v>
      </c>
      <c r="C192" s="17" t="s">
        <v>573</v>
      </c>
      <c r="D192" s="4" t="s">
        <v>577</v>
      </c>
      <c r="E192" s="5" t="s">
        <v>578</v>
      </c>
      <c r="F192" s="18">
        <v>4.0582784000000007</v>
      </c>
      <c r="G192" s="19" t="s">
        <v>13</v>
      </c>
      <c r="H192" s="19" t="s">
        <v>14</v>
      </c>
      <c r="I192" s="19">
        <v>10</v>
      </c>
    </row>
    <row r="193">
      <c r="A193" s="8">
        <v>192</v>
      </c>
      <c r="B193" s="17" t="s">
        <v>579</v>
      </c>
      <c r="C193" s="17" t="s">
        <v>573</v>
      </c>
      <c r="D193" s="4" t="s">
        <v>580</v>
      </c>
      <c r="E193" s="5" t="s">
        <v>581</v>
      </c>
      <c r="F193" s="18">
        <v>4.0582784000000007</v>
      </c>
      <c r="G193" s="19" t="s">
        <v>13</v>
      </c>
      <c r="H193" s="19" t="s">
        <v>14</v>
      </c>
      <c r="I193" s="19">
        <v>10</v>
      </c>
    </row>
    <row r="194">
      <c r="A194" s="8">
        <v>193</v>
      </c>
      <c r="B194" s="17" t="s">
        <v>582</v>
      </c>
      <c r="C194" s="17" t="s">
        <v>573</v>
      </c>
      <c r="D194" s="4" t="s">
        <v>583</v>
      </c>
      <c r="E194" s="5" t="s">
        <v>584</v>
      </c>
      <c r="F194" s="18">
        <v>4.0582784000000007</v>
      </c>
      <c r="G194" s="19" t="s">
        <v>13</v>
      </c>
      <c r="H194" s="19" t="s">
        <v>14</v>
      </c>
      <c r="I194" s="19">
        <v>10</v>
      </c>
    </row>
    <row r="195">
      <c r="A195" s="8">
        <v>194</v>
      </c>
      <c r="B195" s="17" t="s">
        <v>585</v>
      </c>
      <c r="C195" s="17" t="s">
        <v>573</v>
      </c>
      <c r="D195" s="4" t="s">
        <v>586</v>
      </c>
      <c r="E195" s="5" t="s">
        <v>587</v>
      </c>
      <c r="F195" s="18">
        <v>4.0582784000000007</v>
      </c>
      <c r="G195" s="19" t="s">
        <v>13</v>
      </c>
      <c r="H195" s="19" t="s">
        <v>14</v>
      </c>
      <c r="I195" s="19">
        <v>10</v>
      </c>
    </row>
    <row r="196">
      <c r="A196" s="8">
        <v>195</v>
      </c>
      <c r="B196" s="17" t="s">
        <v>588</v>
      </c>
      <c r="C196" s="17" t="s">
        <v>573</v>
      </c>
      <c r="D196" s="4" t="s">
        <v>589</v>
      </c>
      <c r="E196" s="5" t="s">
        <v>590</v>
      </c>
      <c r="F196" s="18">
        <v>6.7400000000000002</v>
      </c>
      <c r="G196" s="19" t="s">
        <v>13</v>
      </c>
      <c r="H196" s="19" t="s">
        <v>14</v>
      </c>
      <c r="I196" s="19">
        <v>10</v>
      </c>
    </row>
    <row r="197">
      <c r="A197" s="8">
        <v>196</v>
      </c>
      <c r="B197" s="17" t="s">
        <v>591</v>
      </c>
      <c r="C197" s="17" t="s">
        <v>573</v>
      </c>
      <c r="D197" s="4" t="s">
        <v>592</v>
      </c>
      <c r="E197" s="5" t="s">
        <v>593</v>
      </c>
      <c r="F197" s="18">
        <v>6.7400000000000002</v>
      </c>
      <c r="G197" s="19" t="s">
        <v>13</v>
      </c>
      <c r="H197" s="19" t="s">
        <v>14</v>
      </c>
      <c r="I197" s="19">
        <v>10</v>
      </c>
    </row>
    <row r="198">
      <c r="A198" s="8">
        <v>197</v>
      </c>
      <c r="B198" s="17" t="s">
        <v>594</v>
      </c>
      <c r="C198" s="17" t="s">
        <v>573</v>
      </c>
      <c r="D198" s="4" t="s">
        <v>595</v>
      </c>
      <c r="E198" s="5" t="s">
        <v>596</v>
      </c>
      <c r="F198" s="18">
        <v>6.7400000000000002</v>
      </c>
      <c r="G198" s="19" t="s">
        <v>13</v>
      </c>
      <c r="H198" s="19" t="s">
        <v>14</v>
      </c>
      <c r="I198" s="19">
        <v>10</v>
      </c>
    </row>
    <row r="199">
      <c r="A199" s="8">
        <v>198</v>
      </c>
      <c r="B199" s="17" t="s">
        <v>597</v>
      </c>
      <c r="C199" s="17" t="s">
        <v>573</v>
      </c>
      <c r="D199" s="4" t="s">
        <v>598</v>
      </c>
      <c r="E199" s="5" t="s">
        <v>599</v>
      </c>
      <c r="F199" s="18">
        <v>6.7400000000000002</v>
      </c>
      <c r="G199" s="19" t="s">
        <v>13</v>
      </c>
      <c r="H199" s="19" t="s">
        <v>14</v>
      </c>
      <c r="I199" s="19">
        <v>10</v>
      </c>
    </row>
    <row r="200">
      <c r="A200" s="8">
        <v>199</v>
      </c>
      <c r="B200" s="17" t="s">
        <v>600</v>
      </c>
      <c r="C200" s="17" t="s">
        <v>573</v>
      </c>
      <c r="D200" s="4" t="s">
        <v>601</v>
      </c>
      <c r="E200" s="5" t="s">
        <v>602</v>
      </c>
      <c r="F200" s="18">
        <v>6.7400000000000002</v>
      </c>
      <c r="G200" s="19" t="s">
        <v>13</v>
      </c>
      <c r="H200" s="19" t="s">
        <v>14</v>
      </c>
      <c r="I200" s="19">
        <v>10</v>
      </c>
    </row>
    <row r="201">
      <c r="A201" s="8">
        <v>200</v>
      </c>
      <c r="B201" s="17" t="s">
        <v>603</v>
      </c>
      <c r="C201" s="17" t="s">
        <v>573</v>
      </c>
      <c r="D201" s="4" t="s">
        <v>604</v>
      </c>
      <c r="E201" s="5" t="s">
        <v>605</v>
      </c>
      <c r="F201" s="18">
        <v>7.2199999999999998</v>
      </c>
      <c r="G201" s="19" t="s">
        <v>13</v>
      </c>
      <c r="H201" s="19" t="s">
        <v>14</v>
      </c>
      <c r="I201" s="19">
        <v>10</v>
      </c>
    </row>
    <row r="202">
      <c r="A202" s="8">
        <v>201</v>
      </c>
      <c r="B202" s="17" t="s">
        <v>606</v>
      </c>
      <c r="C202" s="17" t="s">
        <v>573</v>
      </c>
      <c r="D202" s="4" t="s">
        <v>607</v>
      </c>
      <c r="E202" s="5" t="s">
        <v>608</v>
      </c>
      <c r="F202" s="18">
        <v>7.2199999999999998</v>
      </c>
      <c r="G202" s="19" t="s">
        <v>13</v>
      </c>
      <c r="H202" s="19" t="s">
        <v>14</v>
      </c>
      <c r="I202" s="19">
        <v>10</v>
      </c>
    </row>
    <row r="203">
      <c r="A203" s="8">
        <v>202</v>
      </c>
      <c r="B203" s="17" t="s">
        <v>609</v>
      </c>
      <c r="C203" s="17" t="s">
        <v>573</v>
      </c>
      <c r="D203" s="4" t="s">
        <v>610</v>
      </c>
      <c r="E203" s="5" t="s">
        <v>611</v>
      </c>
      <c r="F203" s="18">
        <v>7.2199999999999998</v>
      </c>
      <c r="G203" s="19" t="s">
        <v>13</v>
      </c>
      <c r="H203" s="19" t="s">
        <v>14</v>
      </c>
      <c r="I203" s="19">
        <v>10</v>
      </c>
    </row>
    <row r="204">
      <c r="A204" s="8">
        <v>203</v>
      </c>
      <c r="B204" s="17" t="s">
        <v>612</v>
      </c>
      <c r="C204" s="17" t="s">
        <v>573</v>
      </c>
      <c r="D204" s="4" t="s">
        <v>613</v>
      </c>
      <c r="E204" s="5" t="s">
        <v>614</v>
      </c>
      <c r="F204" s="18">
        <v>7.2199999999999998</v>
      </c>
      <c r="G204" s="19" t="s">
        <v>13</v>
      </c>
      <c r="H204" s="19" t="s">
        <v>14</v>
      </c>
      <c r="I204" s="19">
        <v>10</v>
      </c>
    </row>
    <row r="205">
      <c r="A205" s="8">
        <v>204</v>
      </c>
      <c r="B205" s="17" t="s">
        <v>615</v>
      </c>
      <c r="C205" s="17" t="s">
        <v>573</v>
      </c>
      <c r="D205" s="4" t="s">
        <v>616</v>
      </c>
      <c r="E205" s="5" t="s">
        <v>617</v>
      </c>
      <c r="F205" s="18">
        <v>7.2199999999999998</v>
      </c>
      <c r="G205" s="19" t="s">
        <v>13</v>
      </c>
      <c r="H205" s="19" t="s">
        <v>14</v>
      </c>
      <c r="I205" s="19">
        <v>10</v>
      </c>
    </row>
    <row r="206">
      <c r="A206" s="8">
        <v>205</v>
      </c>
      <c r="B206" s="17" t="s">
        <v>618</v>
      </c>
      <c r="C206" s="17" t="s">
        <v>619</v>
      </c>
      <c r="D206" s="26" t="s">
        <v>620</v>
      </c>
      <c r="E206" s="5" t="s">
        <v>621</v>
      </c>
      <c r="F206" s="27">
        <v>1.2977764800000003e-002</v>
      </c>
      <c r="G206" s="19" t="s">
        <v>13</v>
      </c>
      <c r="H206" s="19" t="s">
        <v>14</v>
      </c>
      <c r="I206" s="19">
        <v>1000</v>
      </c>
    </row>
    <row r="207">
      <c r="A207" s="8">
        <v>206</v>
      </c>
      <c r="B207" s="17" t="s">
        <v>622</v>
      </c>
      <c r="C207" s="17" t="s">
        <v>619</v>
      </c>
      <c r="D207" s="26" t="s">
        <v>623</v>
      </c>
      <c r="E207" s="5" t="s">
        <v>624</v>
      </c>
      <c r="F207" s="27">
        <v>1.2919808e-002</v>
      </c>
      <c r="G207" s="19" t="s">
        <v>13</v>
      </c>
      <c r="H207" s="19" t="s">
        <v>14</v>
      </c>
      <c r="I207" s="19">
        <v>1000</v>
      </c>
    </row>
    <row r="208">
      <c r="A208" s="8">
        <v>207</v>
      </c>
      <c r="B208" s="17" t="s">
        <v>625</v>
      </c>
      <c r="C208" s="17" t="s">
        <v>619</v>
      </c>
      <c r="D208" s="26" t="s">
        <v>626</v>
      </c>
      <c r="E208" s="5" t="s">
        <v>627</v>
      </c>
      <c r="F208" s="27">
        <v>1.3081305600000002e-002</v>
      </c>
      <c r="G208" s="19" t="s">
        <v>13</v>
      </c>
      <c r="H208" s="19" t="s">
        <v>14</v>
      </c>
      <c r="I208" s="19">
        <v>1000</v>
      </c>
    </row>
    <row r="209">
      <c r="A209" s="8">
        <v>208</v>
      </c>
      <c r="B209" s="17" t="s">
        <v>628</v>
      </c>
      <c r="C209" s="17" t="s">
        <v>619</v>
      </c>
      <c r="D209" s="26" t="s">
        <v>629</v>
      </c>
      <c r="E209" s="5" t="s">
        <v>630</v>
      </c>
      <c r="F209" s="27">
        <v>1.2977855968000001e-002</v>
      </c>
      <c r="G209" s="19" t="s">
        <v>13</v>
      </c>
      <c r="H209" s="19" t="s">
        <v>14</v>
      </c>
      <c r="I209" s="19">
        <v>1000</v>
      </c>
    </row>
    <row r="210">
      <c r="A210" s="8">
        <v>209</v>
      </c>
      <c r="B210" s="17" t="s">
        <v>631</v>
      </c>
      <c r="C210" s="17" t="s">
        <v>619</v>
      </c>
      <c r="D210" s="26" t="s">
        <v>632</v>
      </c>
      <c r="E210" s="5" t="s">
        <v>633</v>
      </c>
      <c r="F210" s="27">
        <v>2.1555944255999999e-002</v>
      </c>
      <c r="G210" s="19" t="s">
        <v>13</v>
      </c>
      <c r="H210" s="19" t="s">
        <v>14</v>
      </c>
      <c r="I210" s="19">
        <v>500</v>
      </c>
    </row>
    <row r="211">
      <c r="A211" s="8">
        <v>210</v>
      </c>
      <c r="B211" s="17" t="s">
        <v>634</v>
      </c>
      <c r="C211" s="17" t="s">
        <v>619</v>
      </c>
      <c r="D211" s="26" t="s">
        <v>635</v>
      </c>
      <c r="E211" s="5" t="s">
        <v>636</v>
      </c>
      <c r="F211" s="27">
        <v>2.8809087999999997e-002</v>
      </c>
      <c r="G211" s="19" t="s">
        <v>13</v>
      </c>
      <c r="H211" s="19" t="s">
        <v>14</v>
      </c>
      <c r="I211" s="19">
        <v>500</v>
      </c>
    </row>
    <row r="212">
      <c r="A212" s="8">
        <v>211</v>
      </c>
      <c r="B212" s="17" t="s">
        <v>637</v>
      </c>
      <c r="C212" s="17" t="s">
        <v>619</v>
      </c>
      <c r="D212" s="26" t="s">
        <v>638</v>
      </c>
      <c r="E212" s="5" t="s">
        <v>639</v>
      </c>
      <c r="F212" s="27">
        <v>4.3860095999999994e-002</v>
      </c>
      <c r="G212" s="19" t="s">
        <v>13</v>
      </c>
      <c r="H212" s="19" t="s">
        <v>14</v>
      </c>
      <c r="I212" s="19">
        <v>250</v>
      </c>
    </row>
    <row r="213">
      <c r="A213" s="8">
        <v>212</v>
      </c>
      <c r="B213" s="17" t="s">
        <v>640</v>
      </c>
      <c r="C213" s="17" t="s">
        <v>619</v>
      </c>
      <c r="D213" s="26" t="s">
        <v>641</v>
      </c>
      <c r="E213" s="5" t="s">
        <v>642</v>
      </c>
      <c r="F213" s="27">
        <v>9.9356544000000019e-002</v>
      </c>
      <c r="G213" s="19" t="s">
        <v>13</v>
      </c>
      <c r="H213" s="19" t="s">
        <v>14</v>
      </c>
      <c r="I213" s="19">
        <v>100</v>
      </c>
    </row>
    <row r="214">
      <c r="A214" s="8">
        <v>213</v>
      </c>
      <c r="B214" s="17" t="s">
        <v>643</v>
      </c>
      <c r="C214" s="17" t="s">
        <v>619</v>
      </c>
      <c r="D214" s="26" t="s">
        <v>644</v>
      </c>
      <c r="E214" s="5" t="s">
        <v>645</v>
      </c>
      <c r="F214" s="27">
        <v>9.9393840000000011e-002</v>
      </c>
      <c r="G214" s="19" t="s">
        <v>13</v>
      </c>
      <c r="H214" s="19" t="s">
        <v>14</v>
      </c>
      <c r="I214" s="19">
        <v>100</v>
      </c>
    </row>
    <row r="215">
      <c r="A215" s="8">
        <v>214</v>
      </c>
      <c r="B215" s="17" t="s">
        <v>646</v>
      </c>
      <c r="C215" s="17" t="s">
        <v>619</v>
      </c>
      <c r="D215" s="26" t="s">
        <v>647</v>
      </c>
      <c r="E215" s="5" t="s">
        <v>648</v>
      </c>
      <c r="F215" s="27">
        <v>0.17185996800000003</v>
      </c>
      <c r="G215" s="19" t="s">
        <v>13</v>
      </c>
      <c r="H215" s="19" t="s">
        <v>14</v>
      </c>
      <c r="I215" s="19">
        <v>50</v>
      </c>
    </row>
    <row r="216">
      <c r="A216" s="8">
        <v>215</v>
      </c>
      <c r="B216" s="17" t="s">
        <v>649</v>
      </c>
      <c r="C216" s="17" t="s">
        <v>619</v>
      </c>
      <c r="D216" s="26" t="s">
        <v>650</v>
      </c>
      <c r="E216" s="5" t="s">
        <v>651</v>
      </c>
      <c r="F216" s="27">
        <v>0.20274105600000003</v>
      </c>
      <c r="G216" s="19" t="s">
        <v>13</v>
      </c>
      <c r="H216" s="19" t="s">
        <v>14</v>
      </c>
      <c r="I216" s="19">
        <v>50</v>
      </c>
    </row>
    <row r="217">
      <c r="A217" s="8">
        <v>216</v>
      </c>
      <c r="B217" s="17" t="s">
        <v>652</v>
      </c>
      <c r="C217" s="17" t="s">
        <v>619</v>
      </c>
      <c r="D217" s="26" t="s">
        <v>653</v>
      </c>
      <c r="E217" s="5" t="s">
        <v>654</v>
      </c>
      <c r="F217" s="27">
        <v>12.279999999999999</v>
      </c>
      <c r="G217" s="19" t="s">
        <v>13</v>
      </c>
      <c r="H217" s="19" t="s">
        <v>14</v>
      </c>
      <c r="I217" s="19">
        <v>25</v>
      </c>
    </row>
    <row r="218">
      <c r="A218" s="8">
        <v>217</v>
      </c>
      <c r="B218" s="17" t="s">
        <v>655</v>
      </c>
      <c r="C218" s="17" t="s">
        <v>619</v>
      </c>
      <c r="D218" s="26" t="s">
        <v>656</v>
      </c>
      <c r="E218" s="5" t="s">
        <v>657</v>
      </c>
      <c r="F218" s="27">
        <v>2.1240959999999996e-002</v>
      </c>
      <c r="G218" s="19" t="s">
        <v>13</v>
      </c>
      <c r="H218" s="19" t="s">
        <v>14</v>
      </c>
      <c r="I218" s="19">
        <v>1000</v>
      </c>
    </row>
    <row r="219">
      <c r="A219" s="8">
        <v>218</v>
      </c>
      <c r="B219" s="17" t="s">
        <v>658</v>
      </c>
      <c r="C219" s="17" t="s">
        <v>619</v>
      </c>
      <c r="D219" s="26" t="s">
        <v>659</v>
      </c>
      <c r="E219" s="5" t="s">
        <v>660</v>
      </c>
      <c r="F219" s="27">
        <v>2.2974335999999998e-002</v>
      </c>
      <c r="G219" s="19" t="s">
        <v>13</v>
      </c>
      <c r="H219" s="19" t="s">
        <v>14</v>
      </c>
      <c r="I219" s="19">
        <v>500</v>
      </c>
    </row>
    <row r="220">
      <c r="A220" s="8">
        <v>219</v>
      </c>
      <c r="B220" s="17" t="s">
        <v>661</v>
      </c>
      <c r="C220" s="17" t="s">
        <v>619</v>
      </c>
      <c r="D220" s="26" t="s">
        <v>662</v>
      </c>
      <c r="E220" s="5" t="s">
        <v>663</v>
      </c>
      <c r="F220" s="27">
        <v>2.5735424000000003e-002</v>
      </c>
      <c r="G220" s="19" t="s">
        <v>13</v>
      </c>
      <c r="H220" s="19" t="s">
        <v>14</v>
      </c>
      <c r="I220" s="19">
        <v>500</v>
      </c>
    </row>
    <row r="221">
      <c r="A221" s="8">
        <v>220</v>
      </c>
      <c r="B221" s="17" t="s">
        <v>664</v>
      </c>
      <c r="C221" s="17" t="s">
        <v>619</v>
      </c>
      <c r="D221" s="26" t="s">
        <v>665</v>
      </c>
      <c r="E221" s="5" t="s">
        <v>666</v>
      </c>
      <c r="F221" s="27">
        <v>3.1214975999999995e-002</v>
      </c>
      <c r="G221" s="19" t="s">
        <v>13</v>
      </c>
      <c r="H221" s="19" t="s">
        <v>14</v>
      </c>
      <c r="I221" s="19">
        <v>500</v>
      </c>
    </row>
    <row r="222">
      <c r="A222" s="8">
        <v>221</v>
      </c>
      <c r="B222" s="17" t="s">
        <v>667</v>
      </c>
      <c r="C222" s="17" t="s">
        <v>619</v>
      </c>
      <c r="D222" s="26" t="s">
        <v>668</v>
      </c>
      <c r="E222" s="5" t="s">
        <v>669</v>
      </c>
      <c r="F222" s="27">
        <v>5.0637311999999997e-002</v>
      </c>
      <c r="G222" s="19" t="s">
        <v>13</v>
      </c>
      <c r="H222" s="19" t="s">
        <v>14</v>
      </c>
      <c r="I222" s="19">
        <v>250</v>
      </c>
    </row>
    <row r="223">
      <c r="A223" s="8">
        <v>222</v>
      </c>
      <c r="B223" s="17" t="s">
        <v>670</v>
      </c>
      <c r="C223" s="17" t="s">
        <v>619</v>
      </c>
      <c r="D223" s="26" t="s">
        <v>671</v>
      </c>
      <c r="E223" s="5" t="s">
        <v>672</v>
      </c>
      <c r="F223" s="27">
        <v>6.2905920000000004e-002</v>
      </c>
      <c r="G223" s="19" t="s">
        <v>13</v>
      </c>
      <c r="H223" s="19" t="s">
        <v>14</v>
      </c>
      <c r="I223" s="19">
        <v>200</v>
      </c>
    </row>
    <row r="224">
      <c r="A224" s="8">
        <v>223</v>
      </c>
      <c r="B224" s="17" t="s">
        <v>673</v>
      </c>
      <c r="C224" s="17" t="s">
        <v>619</v>
      </c>
      <c r="D224" s="26" t="s">
        <v>674</v>
      </c>
      <c r="E224" s="5" t="s">
        <v>675</v>
      </c>
      <c r="F224" s="27">
        <v>8.3916000000000004e-002</v>
      </c>
      <c r="G224" s="19" t="s">
        <v>13</v>
      </c>
      <c r="H224" s="19" t="s">
        <v>14</v>
      </c>
      <c r="I224" s="19">
        <v>100</v>
      </c>
    </row>
    <row r="225">
      <c r="A225" s="8">
        <v>224</v>
      </c>
      <c r="B225" s="17" t="s">
        <v>676</v>
      </c>
      <c r="C225" s="17" t="s">
        <v>619</v>
      </c>
      <c r="D225" s="26" t="s">
        <v>677</v>
      </c>
      <c r="E225" s="5" t="s">
        <v>678</v>
      </c>
      <c r="F225" s="27">
        <v>0.16380403199999999</v>
      </c>
      <c r="G225" s="19" t="s">
        <v>13</v>
      </c>
      <c r="H225" s="19" t="s">
        <v>14</v>
      </c>
      <c r="I225" s="19">
        <v>50</v>
      </c>
    </row>
    <row r="226">
      <c r="A226" s="8">
        <v>225</v>
      </c>
      <c r="B226" s="17" t="s">
        <v>679</v>
      </c>
      <c r="C226" s="17" t="s">
        <v>619</v>
      </c>
      <c r="D226" s="26" t="s">
        <v>680</v>
      </c>
      <c r="E226" s="5" t="s">
        <v>681</v>
      </c>
      <c r="F226" s="27">
        <v>0.24704870400000001</v>
      </c>
      <c r="G226" s="19" t="s">
        <v>13</v>
      </c>
      <c r="H226" s="19" t="s">
        <v>14</v>
      </c>
      <c r="I226" s="19">
        <v>25</v>
      </c>
    </row>
    <row r="227">
      <c r="A227" s="8">
        <v>226</v>
      </c>
      <c r="B227" s="17" t="s">
        <v>682</v>
      </c>
      <c r="C227" s="17" t="s">
        <v>619</v>
      </c>
      <c r="D227" s="26" t="s">
        <v>683</v>
      </c>
      <c r="E227" s="5" t="s">
        <v>684</v>
      </c>
      <c r="F227" s="27">
        <v>6.5454480000000009e-002</v>
      </c>
      <c r="G227" s="19" t="s">
        <v>13</v>
      </c>
      <c r="H227" s="19" t="s">
        <v>14</v>
      </c>
      <c r="I227" s="19">
        <v>200</v>
      </c>
    </row>
    <row r="228">
      <c r="A228" s="8">
        <v>227</v>
      </c>
      <c r="B228" s="17" t="s">
        <v>685</v>
      </c>
      <c r="C228" s="17" t="s">
        <v>619</v>
      </c>
      <c r="D228" s="26" t="s">
        <v>686</v>
      </c>
      <c r="E228" s="5" t="s">
        <v>687</v>
      </c>
      <c r="F228" s="27">
        <v>7.2839087999999996e-002</v>
      </c>
      <c r="G228" s="19" t="s">
        <v>13</v>
      </c>
      <c r="H228" s="19" t="s">
        <v>14</v>
      </c>
      <c r="I228" s="19">
        <v>200</v>
      </c>
    </row>
    <row r="229">
      <c r="A229" s="8">
        <v>228</v>
      </c>
      <c r="B229" s="17" t="s">
        <v>688</v>
      </c>
      <c r="C229" s="17" t="s">
        <v>619</v>
      </c>
      <c r="D229" s="26" t="s">
        <v>689</v>
      </c>
      <c r="E229" s="5" t="s">
        <v>690</v>
      </c>
      <c r="F229" s="27">
        <v>7.6195728000000018e-002</v>
      </c>
      <c r="G229" s="19" t="s">
        <v>13</v>
      </c>
      <c r="H229" s="19" t="s">
        <v>14</v>
      </c>
      <c r="I229" s="19">
        <v>200</v>
      </c>
    </row>
    <row r="230">
      <c r="A230" s="8">
        <v>229</v>
      </c>
      <c r="B230" s="17" t="s">
        <v>691</v>
      </c>
      <c r="C230" s="17" t="s">
        <v>619</v>
      </c>
      <c r="D230" s="26" t="s">
        <v>692</v>
      </c>
      <c r="E230" s="5" t="s">
        <v>693</v>
      </c>
      <c r="F230" s="27">
        <v>0.12151036799999999</v>
      </c>
      <c r="G230" s="19" t="s">
        <v>13</v>
      </c>
      <c r="H230" s="19" t="s">
        <v>14</v>
      </c>
      <c r="I230" s="19">
        <v>200</v>
      </c>
    </row>
    <row r="231">
      <c r="A231" s="8">
        <v>230</v>
      </c>
      <c r="B231" s="17" t="s">
        <v>694</v>
      </c>
      <c r="C231" s="17" t="s">
        <v>619</v>
      </c>
      <c r="D231" s="26" t="s">
        <v>695</v>
      </c>
      <c r="E231" s="5" t="s">
        <v>696</v>
      </c>
      <c r="F231" s="27">
        <v>0.12198160000000001</v>
      </c>
      <c r="G231" s="19" t="s">
        <v>13</v>
      </c>
      <c r="H231" s="19" t="s">
        <v>14</v>
      </c>
      <c r="I231" s="19">
        <v>200</v>
      </c>
    </row>
    <row r="232">
      <c r="A232" s="8">
        <v>231</v>
      </c>
      <c r="B232" s="17" t="s">
        <v>697</v>
      </c>
      <c r="C232" s="17" t="s">
        <v>619</v>
      </c>
      <c r="D232" s="26" t="s">
        <v>698</v>
      </c>
      <c r="E232" s="5" t="s">
        <v>699</v>
      </c>
      <c r="F232" s="27">
        <v>9.1227199999999994e-002</v>
      </c>
      <c r="G232" s="19" t="s">
        <v>13</v>
      </c>
      <c r="H232" s="19" t="s">
        <v>14</v>
      </c>
      <c r="I232" s="19">
        <v>200</v>
      </c>
    </row>
    <row r="233">
      <c r="A233" s="8">
        <v>232</v>
      </c>
      <c r="B233" s="17" t="s">
        <v>700</v>
      </c>
      <c r="C233" s="17" t="s">
        <v>619</v>
      </c>
      <c r="D233" s="26" t="s">
        <v>701</v>
      </c>
      <c r="E233" s="5" t="s">
        <v>702</v>
      </c>
      <c r="F233" s="27">
        <v>9.1907999999999976e-002</v>
      </c>
      <c r="G233" s="19" t="s">
        <v>13</v>
      </c>
      <c r="H233" s="19" t="s">
        <v>14</v>
      </c>
      <c r="I233" s="19">
        <v>200</v>
      </c>
    </row>
    <row r="234">
      <c r="A234" s="8">
        <v>233</v>
      </c>
      <c r="B234" s="17" t="s">
        <v>703</v>
      </c>
      <c r="C234" s="17" t="s">
        <v>619</v>
      </c>
      <c r="D234" s="26" t="s">
        <v>704</v>
      </c>
      <c r="E234" s="5" t="s">
        <v>705</v>
      </c>
      <c r="F234" s="27">
        <v>0.103048848</v>
      </c>
      <c r="G234" s="19" t="s">
        <v>13</v>
      </c>
      <c r="H234" s="19" t="s">
        <v>14</v>
      </c>
      <c r="I234" s="19">
        <v>200</v>
      </c>
    </row>
    <row r="235">
      <c r="A235" s="8">
        <v>234</v>
      </c>
      <c r="B235" s="17" t="s">
        <v>706</v>
      </c>
      <c r="C235" s="17" t="s">
        <v>619</v>
      </c>
      <c r="D235" s="26" t="s">
        <v>707</v>
      </c>
      <c r="E235" s="5" t="s">
        <v>708</v>
      </c>
      <c r="F235" s="27">
        <v>0.14769216000000002</v>
      </c>
      <c r="G235" s="19" t="s">
        <v>13</v>
      </c>
      <c r="H235" s="19" t="s">
        <v>14</v>
      </c>
      <c r="I235" s="19">
        <v>200</v>
      </c>
    </row>
    <row r="236">
      <c r="A236" s="8">
        <v>235</v>
      </c>
      <c r="B236" s="17" t="s">
        <v>709</v>
      </c>
      <c r="C236" s="17" t="s">
        <v>619</v>
      </c>
      <c r="D236" s="26" t="s">
        <v>710</v>
      </c>
      <c r="E236" s="5" t="s">
        <v>711</v>
      </c>
      <c r="F236" s="27">
        <v>0.14901010000000003</v>
      </c>
      <c r="G236" s="19" t="s">
        <v>13</v>
      </c>
      <c r="H236" s="19" t="s">
        <v>14</v>
      </c>
      <c r="I236" s="19">
        <v>200</v>
      </c>
    </row>
    <row r="237">
      <c r="A237" s="8">
        <v>236</v>
      </c>
      <c r="B237" s="17" t="s">
        <v>712</v>
      </c>
      <c r="C237" s="17" t="s">
        <v>619</v>
      </c>
      <c r="D237" s="26" t="s">
        <v>713</v>
      </c>
      <c r="E237" s="5" t="s">
        <v>714</v>
      </c>
      <c r="F237" s="27">
        <v>0.15228607999999999</v>
      </c>
      <c r="G237" s="19" t="s">
        <v>13</v>
      </c>
      <c r="H237" s="19" t="s">
        <v>14</v>
      </c>
      <c r="I237" s="19">
        <v>100</v>
      </c>
    </row>
    <row r="238">
      <c r="A238" s="8">
        <v>237</v>
      </c>
      <c r="B238" s="17" t="s">
        <v>715</v>
      </c>
      <c r="C238" s="17" t="s">
        <v>619</v>
      </c>
      <c r="D238" s="26" t="s">
        <v>716</v>
      </c>
      <c r="E238" s="5" t="s">
        <v>717</v>
      </c>
      <c r="F238" s="27">
        <v>0.19737043200000001</v>
      </c>
      <c r="G238" s="19" t="s">
        <v>13</v>
      </c>
      <c r="H238" s="19" t="s">
        <v>14</v>
      </c>
      <c r="I238" s="19">
        <v>100</v>
      </c>
    </row>
    <row r="239">
      <c r="A239" s="8">
        <v>238</v>
      </c>
      <c r="B239" s="17" t="s">
        <v>718</v>
      </c>
      <c r="C239" s="17" t="s">
        <v>619</v>
      </c>
      <c r="D239" s="26" t="s">
        <v>719</v>
      </c>
      <c r="E239" s="5" t="s">
        <v>720</v>
      </c>
      <c r="F239" s="27">
        <v>0.19813499999999998</v>
      </c>
      <c r="G239" s="19" t="s">
        <v>13</v>
      </c>
      <c r="H239" s="19" t="s">
        <v>14</v>
      </c>
      <c r="I239" s="19">
        <v>100</v>
      </c>
    </row>
    <row r="240">
      <c r="A240" s="8">
        <v>239</v>
      </c>
      <c r="B240" s="17" t="s">
        <v>721</v>
      </c>
      <c r="C240" s="17" t="s">
        <v>619</v>
      </c>
      <c r="D240" s="26" t="s">
        <v>722</v>
      </c>
      <c r="E240" s="5" t="s">
        <v>723</v>
      </c>
      <c r="F240" s="27">
        <v>0.20122080000000003</v>
      </c>
      <c r="G240" s="19" t="s">
        <v>13</v>
      </c>
      <c r="H240" s="19" t="s">
        <v>14</v>
      </c>
      <c r="I240" s="19">
        <v>100</v>
      </c>
    </row>
    <row r="241">
      <c r="A241" s="8">
        <v>240</v>
      </c>
      <c r="B241" s="17" t="s">
        <v>724</v>
      </c>
      <c r="C241" s="17" t="s">
        <v>619</v>
      </c>
      <c r="D241" s="26" t="s">
        <v>725</v>
      </c>
      <c r="E241" s="5" t="s">
        <v>726</v>
      </c>
      <c r="F241" s="27">
        <v>0.24772003200000001</v>
      </c>
      <c r="G241" s="19" t="s">
        <v>13</v>
      </c>
      <c r="H241" s="19" t="s">
        <v>14</v>
      </c>
      <c r="I241" s="19">
        <v>100</v>
      </c>
    </row>
    <row r="242">
      <c r="A242" s="8">
        <v>241</v>
      </c>
      <c r="B242" s="17" t="s">
        <v>727</v>
      </c>
      <c r="C242" s="17" t="s">
        <v>619</v>
      </c>
      <c r="D242" s="26" t="s">
        <v>728</v>
      </c>
      <c r="E242" s="5" t="s">
        <v>729</v>
      </c>
      <c r="F242" s="27">
        <v>0.30948220800000004</v>
      </c>
      <c r="G242" s="19" t="s">
        <v>13</v>
      </c>
      <c r="H242" s="19" t="s">
        <v>14</v>
      </c>
      <c r="I242" s="19">
        <v>100</v>
      </c>
    </row>
    <row r="243">
      <c r="A243" s="8">
        <v>242</v>
      </c>
      <c r="B243" s="17" t="s">
        <v>730</v>
      </c>
      <c r="C243" s="17" t="s">
        <v>619</v>
      </c>
      <c r="D243" s="26" t="s">
        <v>731</v>
      </c>
      <c r="E243" s="5" t="s">
        <v>732</v>
      </c>
      <c r="F243" s="27">
        <v>0.31779299999999999</v>
      </c>
      <c r="G243" s="19" t="s">
        <v>13</v>
      </c>
      <c r="H243" s="19" t="s">
        <v>14</v>
      </c>
      <c r="I243" s="19">
        <v>100</v>
      </c>
    </row>
    <row r="244">
      <c r="A244" s="8">
        <v>243</v>
      </c>
      <c r="B244" s="17" t="s">
        <v>733</v>
      </c>
      <c r="C244" s="17" t="s">
        <v>619</v>
      </c>
      <c r="D244" s="4" t="s">
        <v>734</v>
      </c>
      <c r="E244" s="5" t="s">
        <v>735</v>
      </c>
      <c r="F244" s="18">
        <v>0.10261580000000001</v>
      </c>
      <c r="G244" s="19" t="s">
        <v>13</v>
      </c>
      <c r="H244" s="19" t="s">
        <v>14</v>
      </c>
      <c r="I244" s="19">
        <v>200</v>
      </c>
    </row>
    <row r="245">
      <c r="A245" s="8">
        <v>244</v>
      </c>
      <c r="B245" s="17" t="s">
        <v>736</v>
      </c>
      <c r="C245" s="17" t="s">
        <v>619</v>
      </c>
      <c r="D245" s="4" t="s">
        <v>737</v>
      </c>
      <c r="E245" s="5" t="s">
        <v>738</v>
      </c>
      <c r="F245" s="18">
        <v>0.10986780000000002</v>
      </c>
      <c r="G245" s="19" t="s">
        <v>13</v>
      </c>
      <c r="H245" s="19" t="s">
        <v>14</v>
      </c>
      <c r="I245" s="19">
        <v>200</v>
      </c>
    </row>
    <row r="246">
      <c r="A246" s="8">
        <v>245</v>
      </c>
      <c r="B246" s="17" t="s">
        <v>739</v>
      </c>
      <c r="C246" s="17" t="s">
        <v>619</v>
      </c>
      <c r="D246" s="4" t="s">
        <v>740</v>
      </c>
      <c r="E246" s="5" t="s">
        <v>741</v>
      </c>
      <c r="F246" s="18">
        <v>0.12727259999999999</v>
      </c>
      <c r="G246" s="19" t="s">
        <v>13</v>
      </c>
      <c r="H246" s="19" t="s">
        <v>14</v>
      </c>
      <c r="I246" s="19">
        <v>200</v>
      </c>
    </row>
    <row r="247">
      <c r="A247" s="8">
        <v>246</v>
      </c>
      <c r="B247" s="17" t="s">
        <v>742</v>
      </c>
      <c r="C247" s="17" t="s">
        <v>619</v>
      </c>
      <c r="D247" s="4" t="s">
        <v>743</v>
      </c>
      <c r="E247" s="5" t="s">
        <v>744</v>
      </c>
      <c r="F247" s="18">
        <v>0.13960099999999998</v>
      </c>
      <c r="G247" s="19" t="s">
        <v>13</v>
      </c>
      <c r="H247" s="19" t="s">
        <v>14</v>
      </c>
      <c r="I247" s="19">
        <v>200</v>
      </c>
    </row>
    <row r="248">
      <c r="A248" s="8">
        <v>247</v>
      </c>
      <c r="B248" s="17" t="s">
        <v>745</v>
      </c>
      <c r="C248" s="17" t="s">
        <v>619</v>
      </c>
      <c r="D248" s="4" t="s">
        <v>746</v>
      </c>
      <c r="E248" s="5" t="s">
        <v>747</v>
      </c>
      <c r="F248" s="18">
        <v>0.15700580000000006</v>
      </c>
      <c r="G248" s="19" t="s">
        <v>13</v>
      </c>
      <c r="H248" s="19" t="s">
        <v>14</v>
      </c>
      <c r="I248" s="19">
        <v>200</v>
      </c>
    </row>
    <row r="249">
      <c r="A249" s="8">
        <v>248</v>
      </c>
      <c r="B249" s="17" t="s">
        <v>748</v>
      </c>
      <c r="C249" s="17" t="s">
        <v>619</v>
      </c>
      <c r="D249" s="4" t="s">
        <v>749</v>
      </c>
      <c r="E249" s="5" t="s">
        <v>750</v>
      </c>
      <c r="F249" s="18">
        <v>0.22154859999999998</v>
      </c>
      <c r="G249" s="19" t="s">
        <v>13</v>
      </c>
      <c r="H249" s="19" t="s">
        <v>14</v>
      </c>
      <c r="I249" s="19">
        <v>200</v>
      </c>
    </row>
    <row r="250">
      <c r="A250" s="8">
        <v>249</v>
      </c>
      <c r="B250" s="17" t="s">
        <v>751</v>
      </c>
      <c r="C250" s="17" t="s">
        <v>619</v>
      </c>
      <c r="D250" s="4" t="s">
        <v>752</v>
      </c>
      <c r="E250" s="5" t="s">
        <v>753</v>
      </c>
      <c r="F250" s="18">
        <v>0.24874360000000006</v>
      </c>
      <c r="G250" s="19" t="s">
        <v>13</v>
      </c>
      <c r="H250" s="19" t="s">
        <v>14</v>
      </c>
      <c r="I250" s="19">
        <v>100</v>
      </c>
    </row>
    <row r="251">
      <c r="A251" s="8">
        <v>250</v>
      </c>
      <c r="B251" s="17" t="s">
        <v>754</v>
      </c>
      <c r="C251" s="17" t="s">
        <v>619</v>
      </c>
      <c r="D251" s="4" t="s">
        <v>755</v>
      </c>
      <c r="E251" s="5" t="s">
        <v>756</v>
      </c>
      <c r="F251" s="18">
        <v>0.35897399999999996</v>
      </c>
      <c r="G251" s="19" t="s">
        <v>13</v>
      </c>
      <c r="H251" s="19" t="s">
        <v>14</v>
      </c>
      <c r="I251" s="19">
        <v>100</v>
      </c>
    </row>
    <row r="252">
      <c r="A252" s="8">
        <v>251</v>
      </c>
      <c r="B252" s="17" t="s">
        <v>757</v>
      </c>
      <c r="C252" s="17" t="s">
        <v>619</v>
      </c>
      <c r="D252" s="4" t="s">
        <v>758</v>
      </c>
      <c r="E252" s="5" t="s">
        <v>759</v>
      </c>
      <c r="F252" s="18">
        <v>0.44744840000000008</v>
      </c>
      <c r="G252" s="19" t="s">
        <v>13</v>
      </c>
      <c r="H252" s="19" t="s">
        <v>14</v>
      </c>
      <c r="I252" s="19">
        <v>100</v>
      </c>
    </row>
    <row r="253">
      <c r="A253" s="8">
        <v>252</v>
      </c>
      <c r="B253" s="17" t="s">
        <v>760</v>
      </c>
      <c r="C253" s="17" t="s">
        <v>619</v>
      </c>
      <c r="D253" s="4" t="s">
        <v>761</v>
      </c>
      <c r="E253" s="5" t="s">
        <v>762</v>
      </c>
      <c r="F253" s="18">
        <v>0.11784500000000002</v>
      </c>
      <c r="G253" s="19" t="s">
        <v>13</v>
      </c>
      <c r="H253" s="19" t="s">
        <v>14</v>
      </c>
      <c r="I253" s="19">
        <v>200</v>
      </c>
    </row>
    <row r="254">
      <c r="A254" s="8">
        <v>253</v>
      </c>
      <c r="B254" s="17" t="s">
        <v>763</v>
      </c>
      <c r="C254" s="17" t="s">
        <v>619</v>
      </c>
      <c r="D254" s="4" t="s">
        <v>764</v>
      </c>
      <c r="E254" s="5" t="s">
        <v>765</v>
      </c>
      <c r="F254" s="18">
        <v>0.11349380000000001</v>
      </c>
      <c r="G254" s="19" t="s">
        <v>13</v>
      </c>
      <c r="H254" s="19" t="s">
        <v>14</v>
      </c>
      <c r="I254" s="19">
        <v>200</v>
      </c>
    </row>
    <row r="255">
      <c r="A255" s="8">
        <v>254</v>
      </c>
      <c r="B255" s="17" t="s">
        <v>766</v>
      </c>
      <c r="C255" s="17" t="s">
        <v>619</v>
      </c>
      <c r="D255" s="4" t="s">
        <v>767</v>
      </c>
      <c r="E255" s="5" t="s">
        <v>768</v>
      </c>
      <c r="F255" s="18">
        <v>0.11857019999999999</v>
      </c>
      <c r="G255" s="19" t="s">
        <v>13</v>
      </c>
      <c r="H255" s="19" t="s">
        <v>14</v>
      </c>
      <c r="I255" s="19">
        <v>200</v>
      </c>
    </row>
    <row r="256">
      <c r="A256" s="8">
        <v>255</v>
      </c>
      <c r="B256" s="17" t="s">
        <v>769</v>
      </c>
      <c r="C256" s="17" t="s">
        <v>619</v>
      </c>
      <c r="D256" s="4" t="s">
        <v>770</v>
      </c>
      <c r="E256" s="5" t="s">
        <v>771</v>
      </c>
      <c r="F256" s="18">
        <v>0.14105139999999999</v>
      </c>
      <c r="G256" s="19" t="s">
        <v>13</v>
      </c>
      <c r="H256" s="19" t="s">
        <v>14</v>
      </c>
      <c r="I256" s="19">
        <v>200</v>
      </c>
    </row>
    <row r="257">
      <c r="A257" s="8">
        <v>256</v>
      </c>
      <c r="B257" s="17" t="s">
        <v>772</v>
      </c>
      <c r="C257" s="17" t="s">
        <v>619</v>
      </c>
      <c r="D257" s="4" t="s">
        <v>773</v>
      </c>
      <c r="E257" s="5" t="s">
        <v>774</v>
      </c>
      <c r="F257" s="18">
        <v>0.14830340000000003</v>
      </c>
      <c r="G257" s="19" t="s">
        <v>13</v>
      </c>
      <c r="H257" s="19" t="s">
        <v>14</v>
      </c>
      <c r="I257" s="19">
        <v>200</v>
      </c>
    </row>
    <row r="258">
      <c r="A258" s="8">
        <v>257</v>
      </c>
      <c r="B258" s="17" t="s">
        <v>775</v>
      </c>
      <c r="C258" s="17" t="s">
        <v>619</v>
      </c>
      <c r="D258" s="4" t="s">
        <v>776</v>
      </c>
      <c r="E258" s="5" t="s">
        <v>777</v>
      </c>
      <c r="F258" s="18">
        <v>0.18311300000000005</v>
      </c>
      <c r="G258" s="19" t="s">
        <v>13</v>
      </c>
      <c r="H258" s="19" t="s">
        <v>14</v>
      </c>
      <c r="I258" s="19">
        <v>200</v>
      </c>
    </row>
    <row r="259">
      <c r="A259" s="8">
        <v>258</v>
      </c>
      <c r="B259" s="17" t="s">
        <v>778</v>
      </c>
      <c r="C259" s="17" t="s">
        <v>619</v>
      </c>
      <c r="D259" s="4" t="s">
        <v>779</v>
      </c>
      <c r="E259" s="5" t="s">
        <v>780</v>
      </c>
      <c r="F259" s="18">
        <v>0.30095800000000006</v>
      </c>
      <c r="G259" s="19" t="s">
        <v>13</v>
      </c>
      <c r="H259" s="19" t="s">
        <v>14</v>
      </c>
      <c r="I259" s="19">
        <v>100</v>
      </c>
    </row>
    <row r="260">
      <c r="A260" s="8">
        <v>259</v>
      </c>
      <c r="B260" s="17" t="s">
        <v>781</v>
      </c>
      <c r="C260" s="17" t="s">
        <v>619</v>
      </c>
      <c r="D260" s="4" t="s">
        <v>782</v>
      </c>
      <c r="E260" s="5" t="s">
        <v>783</v>
      </c>
      <c r="F260" s="18">
        <v>0.34519519999999998</v>
      </c>
      <c r="G260" s="19" t="s">
        <v>13</v>
      </c>
      <c r="H260" s="19" t="s">
        <v>14</v>
      </c>
      <c r="I260" s="19">
        <v>100</v>
      </c>
    </row>
    <row r="261">
      <c r="A261" s="8">
        <v>260</v>
      </c>
      <c r="B261" s="17" t="s">
        <v>784</v>
      </c>
      <c r="C261" s="17" t="s">
        <v>619</v>
      </c>
      <c r="D261" s="4" t="s">
        <v>785</v>
      </c>
      <c r="E261" s="5" t="s">
        <v>786</v>
      </c>
      <c r="F261" s="18">
        <v>0.45905159999999995</v>
      </c>
      <c r="G261" s="19" t="s">
        <v>13</v>
      </c>
      <c r="H261" s="19" t="s">
        <v>14</v>
      </c>
      <c r="I261" s="19">
        <v>100</v>
      </c>
    </row>
    <row r="262">
      <c r="A262" s="8">
        <v>261</v>
      </c>
      <c r="B262" s="17" t="s">
        <v>787</v>
      </c>
      <c r="C262" s="17" t="s">
        <v>619</v>
      </c>
      <c r="D262" s="26" t="s">
        <v>788</v>
      </c>
      <c r="E262" s="5" t="s">
        <v>789</v>
      </c>
      <c r="F262" s="27">
        <v>7.5188735999999992e-002</v>
      </c>
      <c r="G262" s="19" t="s">
        <v>13</v>
      </c>
      <c r="H262" s="19" t="s">
        <v>14</v>
      </c>
      <c r="I262" s="19">
        <v>200</v>
      </c>
    </row>
    <row r="263">
      <c r="A263" s="8">
        <v>262</v>
      </c>
      <c r="B263" s="17" t="s">
        <v>790</v>
      </c>
      <c r="C263" s="17" t="s">
        <v>619</v>
      </c>
      <c r="D263" s="26" t="s">
        <v>791</v>
      </c>
      <c r="E263" s="5" t="s">
        <v>792</v>
      </c>
      <c r="F263" s="27">
        <v>7.7917559999999997e-002</v>
      </c>
      <c r="G263" s="19" t="s">
        <v>13</v>
      </c>
      <c r="H263" s="19" t="s">
        <v>14</v>
      </c>
      <c r="I263" s="19">
        <v>200</v>
      </c>
    </row>
    <row r="264">
      <c r="A264" s="8">
        <v>263</v>
      </c>
      <c r="B264" s="17" t="s">
        <v>793</v>
      </c>
      <c r="C264" s="17" t="s">
        <v>619</v>
      </c>
      <c r="D264" s="26" t="s">
        <v>794</v>
      </c>
      <c r="E264" s="5" t="s">
        <v>795</v>
      </c>
      <c r="F264" s="27">
        <v>7.8290520000000002e-002</v>
      </c>
      <c r="G264" s="19" t="s">
        <v>13</v>
      </c>
      <c r="H264" s="19" t="s">
        <v>14</v>
      </c>
      <c r="I264" s="19">
        <v>200</v>
      </c>
    </row>
    <row r="265">
      <c r="A265" s="8">
        <v>264</v>
      </c>
      <c r="B265" s="17" t="s">
        <v>796</v>
      </c>
      <c r="C265" s="17" t="s">
        <v>619</v>
      </c>
      <c r="D265" s="26" t="s">
        <v>797</v>
      </c>
      <c r="E265" s="5" t="s">
        <v>798</v>
      </c>
      <c r="F265" s="27">
        <v>9.3314591999999988e-002</v>
      </c>
      <c r="G265" s="19" t="s">
        <v>13</v>
      </c>
      <c r="H265" s="19" t="s">
        <v>14</v>
      </c>
      <c r="I265" s="19">
        <v>200</v>
      </c>
    </row>
    <row r="266">
      <c r="A266" s="8">
        <v>265</v>
      </c>
      <c r="B266" s="17" t="s">
        <v>799</v>
      </c>
      <c r="C266" s="17" t="s">
        <v>619</v>
      </c>
      <c r="D266" s="26" t="s">
        <v>800</v>
      </c>
      <c r="E266" s="5" t="s">
        <v>801</v>
      </c>
      <c r="F266" s="27">
        <v>9.3650256000000015e-002</v>
      </c>
      <c r="G266" s="19" t="s">
        <v>13</v>
      </c>
      <c r="H266" s="19" t="s">
        <v>14</v>
      </c>
      <c r="I266" s="19">
        <v>200</v>
      </c>
    </row>
    <row r="267">
      <c r="A267" s="8">
        <v>266</v>
      </c>
      <c r="B267" s="17" t="s">
        <v>802</v>
      </c>
      <c r="C267" s="17" t="s">
        <v>619</v>
      </c>
      <c r="D267" s="26" t="s">
        <v>803</v>
      </c>
      <c r="E267" s="5" t="s">
        <v>804</v>
      </c>
      <c r="F267" s="27">
        <v>9.7575659999999967e-002</v>
      </c>
      <c r="G267" s="19" t="s">
        <v>13</v>
      </c>
      <c r="H267" s="19" t="s">
        <v>14</v>
      </c>
      <c r="I267" s="19">
        <v>200</v>
      </c>
    </row>
    <row r="268">
      <c r="A268" s="8">
        <v>267</v>
      </c>
      <c r="B268" s="17" t="s">
        <v>805</v>
      </c>
      <c r="C268" s="17" t="s">
        <v>619</v>
      </c>
      <c r="D268" s="26" t="s">
        <v>806</v>
      </c>
      <c r="E268" s="5" t="s">
        <v>807</v>
      </c>
      <c r="F268" s="27">
        <v>9.8461440000000011e-002</v>
      </c>
      <c r="G268" s="19" t="s">
        <v>13</v>
      </c>
      <c r="H268" s="19" t="s">
        <v>14</v>
      </c>
      <c r="I268" s="19">
        <v>200</v>
      </c>
    </row>
    <row r="269">
      <c r="A269" s="8">
        <v>268</v>
      </c>
      <c r="B269" s="17" t="s">
        <v>808</v>
      </c>
      <c r="C269" s="17" t="s">
        <v>619</v>
      </c>
      <c r="D269" s="26" t="s">
        <v>809</v>
      </c>
      <c r="E269" s="5" t="s">
        <v>810</v>
      </c>
      <c r="F269" s="27">
        <v>0.11760672000000001</v>
      </c>
      <c r="G269" s="19" t="s">
        <v>13</v>
      </c>
      <c r="H269" s="19" t="s">
        <v>14</v>
      </c>
      <c r="I269" s="19">
        <v>200</v>
      </c>
    </row>
    <row r="270">
      <c r="A270" s="8">
        <v>269</v>
      </c>
      <c r="B270" s="17" t="s">
        <v>811</v>
      </c>
      <c r="C270" s="17" t="s">
        <v>619</v>
      </c>
      <c r="D270" s="26" t="s">
        <v>812</v>
      </c>
      <c r="E270" s="5" t="s">
        <v>813</v>
      </c>
      <c r="F270" s="27">
        <v>0.22623753600000002</v>
      </c>
      <c r="G270" s="19" t="s">
        <v>13</v>
      </c>
      <c r="H270" s="19" t="s">
        <v>14</v>
      </c>
      <c r="I270" s="19">
        <v>100</v>
      </c>
    </row>
    <row r="271">
      <c r="A271" s="8">
        <v>270</v>
      </c>
      <c r="B271" s="17" t="s">
        <v>814</v>
      </c>
      <c r="C271" s="17" t="s">
        <v>619</v>
      </c>
      <c r="D271" s="26" t="s">
        <v>815</v>
      </c>
      <c r="E271" s="5" t="s">
        <v>816</v>
      </c>
      <c r="F271" s="27">
        <v>0.21520384000000001</v>
      </c>
      <c r="G271" s="19" t="s">
        <v>13</v>
      </c>
      <c r="H271" s="19" t="s">
        <v>14</v>
      </c>
      <c r="I271" s="19">
        <v>100</v>
      </c>
    </row>
    <row r="272">
      <c r="A272" s="8">
        <v>271</v>
      </c>
      <c r="B272" s="17" t="s">
        <v>817</v>
      </c>
      <c r="C272" s="17" t="s">
        <v>619</v>
      </c>
      <c r="D272" s="26" t="s">
        <v>818</v>
      </c>
      <c r="E272" s="5" t="s">
        <v>819</v>
      </c>
      <c r="F272" s="27">
        <v>0.21480719999999995</v>
      </c>
      <c r="G272" s="19" t="s">
        <v>13</v>
      </c>
      <c r="H272" s="19" t="s">
        <v>14</v>
      </c>
      <c r="I272" s="19">
        <v>100</v>
      </c>
    </row>
    <row r="273">
      <c r="A273" s="8">
        <v>272</v>
      </c>
      <c r="B273" s="17" t="s">
        <v>820</v>
      </c>
      <c r="C273" s="17" t="s">
        <v>619</v>
      </c>
      <c r="D273" s="26" t="s">
        <v>821</v>
      </c>
      <c r="E273" s="5" t="s">
        <v>822</v>
      </c>
      <c r="F273" s="27">
        <v>0.22556620799999996</v>
      </c>
      <c r="G273" s="19" t="s">
        <v>13</v>
      </c>
      <c r="H273" s="19" t="s">
        <v>14</v>
      </c>
      <c r="I273" s="19">
        <v>100</v>
      </c>
    </row>
    <row r="274">
      <c r="A274" s="8">
        <v>273</v>
      </c>
      <c r="B274" s="17" t="s">
        <v>823</v>
      </c>
      <c r="C274" s="17" t="s">
        <v>619</v>
      </c>
      <c r="D274" s="26" t="s">
        <v>824</v>
      </c>
      <c r="E274" s="5" t="s">
        <v>825</v>
      </c>
      <c r="F274" s="27">
        <v>0.33230736000000005</v>
      </c>
      <c r="G274" s="19" t="s">
        <v>13</v>
      </c>
      <c r="H274" s="19" t="s">
        <v>14</v>
      </c>
      <c r="I274" s="19">
        <v>100</v>
      </c>
    </row>
    <row r="275">
      <c r="A275" s="8">
        <v>274</v>
      </c>
      <c r="B275" s="17" t="s">
        <v>826</v>
      </c>
      <c r="C275" s="17" t="s">
        <v>619</v>
      </c>
      <c r="D275" s="4" t="s">
        <v>827</v>
      </c>
      <c r="E275" s="5" t="s">
        <v>828</v>
      </c>
      <c r="F275" s="18">
        <v>0.19109020000000002</v>
      </c>
      <c r="G275" s="19" t="s">
        <v>13</v>
      </c>
      <c r="H275" s="19" t="s">
        <v>14</v>
      </c>
      <c r="I275" s="19">
        <v>200</v>
      </c>
    </row>
    <row r="276">
      <c r="A276" s="8">
        <v>275</v>
      </c>
      <c r="B276" s="17" t="s">
        <v>829</v>
      </c>
      <c r="C276" s="17" t="s">
        <v>619</v>
      </c>
      <c r="D276" s="4" t="s">
        <v>830</v>
      </c>
      <c r="E276" s="5" t="s">
        <v>831</v>
      </c>
      <c r="F276" s="18">
        <v>0.22988839999999996</v>
      </c>
      <c r="G276" s="19" t="s">
        <v>13</v>
      </c>
      <c r="H276" s="19" t="s">
        <v>14</v>
      </c>
      <c r="I276" s="19">
        <v>100</v>
      </c>
    </row>
    <row r="277">
      <c r="A277" s="8">
        <v>276</v>
      </c>
      <c r="B277" s="17" t="s">
        <v>832</v>
      </c>
      <c r="C277" s="17" t="s">
        <v>619</v>
      </c>
      <c r="D277" s="4" t="s">
        <v>833</v>
      </c>
      <c r="E277" s="5" t="s">
        <v>834</v>
      </c>
      <c r="F277" s="18">
        <v>0.35524439999999996</v>
      </c>
      <c r="G277" s="19" t="s">
        <v>13</v>
      </c>
      <c r="H277" s="19" t="s">
        <v>14</v>
      </c>
      <c r="I277" s="19">
        <v>70</v>
      </c>
    </row>
    <row r="278">
      <c r="A278" s="8">
        <v>277</v>
      </c>
      <c r="B278" s="17" t="s">
        <v>835</v>
      </c>
      <c r="C278" s="17" t="s">
        <v>619</v>
      </c>
      <c r="D278" s="4" t="s">
        <v>836</v>
      </c>
      <c r="E278" s="5" t="s">
        <v>837</v>
      </c>
      <c r="F278" s="18">
        <v>70</v>
      </c>
      <c r="G278" s="19" t="s">
        <v>13</v>
      </c>
      <c r="H278" s="19" t="s">
        <v>14</v>
      </c>
      <c r="I278" s="19">
        <v>1</v>
      </c>
    </row>
    <row r="279">
      <c r="A279" s="8">
        <v>278</v>
      </c>
      <c r="B279" s="17" t="s">
        <v>838</v>
      </c>
      <c r="C279" s="17" t="s">
        <v>619</v>
      </c>
      <c r="D279" s="4" t="s">
        <v>839</v>
      </c>
      <c r="E279" s="5" t="s">
        <v>840</v>
      </c>
      <c r="F279" s="18">
        <v>75</v>
      </c>
      <c r="G279" s="19" t="s">
        <v>13</v>
      </c>
      <c r="H279" s="19" t="s">
        <v>14</v>
      </c>
      <c r="I279" s="19">
        <v>1</v>
      </c>
    </row>
    <row r="280">
      <c r="A280" s="8">
        <v>279</v>
      </c>
      <c r="B280" s="17" t="s">
        <v>841</v>
      </c>
      <c r="C280" s="17" t="s">
        <v>619</v>
      </c>
      <c r="D280" s="4" t="s">
        <v>842</v>
      </c>
      <c r="E280" s="5" t="s">
        <v>843</v>
      </c>
      <c r="F280" s="18">
        <v>35</v>
      </c>
      <c r="G280" s="19" t="s">
        <v>13</v>
      </c>
      <c r="H280" s="19" t="s">
        <v>14</v>
      </c>
      <c r="I280" s="19">
        <v>1</v>
      </c>
    </row>
    <row r="281">
      <c r="A281" s="8">
        <v>280</v>
      </c>
      <c r="B281" s="17" t="s">
        <v>844</v>
      </c>
      <c r="C281" s="17" t="s">
        <v>619</v>
      </c>
      <c r="D281" s="4" t="s">
        <v>845</v>
      </c>
      <c r="E281" s="5" t="s">
        <v>846</v>
      </c>
      <c r="F281" s="18">
        <v>90</v>
      </c>
      <c r="G281" s="19" t="s">
        <v>13</v>
      </c>
      <c r="H281" s="19" t="s">
        <v>14</v>
      </c>
      <c r="I281" s="19">
        <v>1</v>
      </c>
    </row>
    <row r="282">
      <c r="A282" s="8">
        <v>281</v>
      </c>
      <c r="B282" s="17" t="s">
        <v>847</v>
      </c>
      <c r="C282" s="17" t="s">
        <v>619</v>
      </c>
      <c r="D282" s="26" t="s">
        <v>848</v>
      </c>
      <c r="E282" s="5" t="s">
        <v>849</v>
      </c>
      <c r="F282" s="27">
        <v>1.137</v>
      </c>
      <c r="G282" s="19" t="s">
        <v>13</v>
      </c>
      <c r="H282" s="19" t="s">
        <v>14</v>
      </c>
      <c r="I282" s="19">
        <v>1</v>
      </c>
    </row>
    <row r="283">
      <c r="A283" s="8">
        <v>282</v>
      </c>
      <c r="B283" s="17" t="s">
        <v>850</v>
      </c>
      <c r="C283" s="17" t="s">
        <v>851</v>
      </c>
      <c r="D283" s="4" t="s">
        <v>852</v>
      </c>
      <c r="E283" s="5" t="s">
        <v>853</v>
      </c>
      <c r="F283" s="18">
        <v>0.32976294399999995</v>
      </c>
      <c r="G283" s="19" t="s">
        <v>13</v>
      </c>
      <c r="H283" s="19" t="s">
        <v>14</v>
      </c>
      <c r="I283" s="19">
        <v>50</v>
      </c>
    </row>
    <row r="284">
      <c r="A284" s="8">
        <v>283</v>
      </c>
      <c r="B284" s="17" t="s">
        <v>854</v>
      </c>
      <c r="C284" s="17" t="s">
        <v>851</v>
      </c>
      <c r="D284" s="4" t="s">
        <v>855</v>
      </c>
      <c r="E284" s="5" t="s">
        <v>856</v>
      </c>
      <c r="F284" s="18">
        <v>0.49342607999999999</v>
      </c>
      <c r="G284" s="19" t="s">
        <v>13</v>
      </c>
      <c r="H284" s="19" t="s">
        <v>14</v>
      </c>
      <c r="I284" s="19">
        <v>40</v>
      </c>
    </row>
    <row r="285">
      <c r="A285" s="8">
        <v>284</v>
      </c>
      <c r="B285" s="17" t="s">
        <v>857</v>
      </c>
      <c r="C285" s="17" t="s">
        <v>851</v>
      </c>
      <c r="D285" s="4" t="s">
        <v>858</v>
      </c>
      <c r="E285" s="5" t="s">
        <v>859</v>
      </c>
      <c r="F285" s="18">
        <v>0.59454796799999987</v>
      </c>
      <c r="G285" s="19" t="s">
        <v>13</v>
      </c>
      <c r="H285" s="19" t="s">
        <v>14</v>
      </c>
      <c r="I285" s="19">
        <v>25</v>
      </c>
    </row>
    <row r="286">
      <c r="A286" s="8">
        <v>285</v>
      </c>
      <c r="B286" s="17" t="s">
        <v>860</v>
      </c>
      <c r="C286" s="17" t="s">
        <v>851</v>
      </c>
      <c r="D286" s="4" t="s">
        <v>861</v>
      </c>
      <c r="E286" s="5" t="s">
        <v>862</v>
      </c>
      <c r="F286" s="18">
        <v>0.74887052799999987</v>
      </c>
      <c r="G286" s="19" t="s">
        <v>13</v>
      </c>
      <c r="H286" s="19" t="s">
        <v>14</v>
      </c>
      <c r="I286" s="19">
        <v>25</v>
      </c>
    </row>
    <row r="287" ht="14.25">
      <c r="A287" s="8">
        <v>286</v>
      </c>
      <c r="B287" s="17" t="s">
        <v>863</v>
      </c>
      <c r="C287" s="17" t="s">
        <v>851</v>
      </c>
      <c r="D287" s="4" t="s">
        <v>864</v>
      </c>
      <c r="E287" s="5" t="s">
        <v>865</v>
      </c>
      <c r="F287" s="18">
        <v>1.1005635200000001</v>
      </c>
      <c r="G287" s="19" t="s">
        <v>13</v>
      </c>
      <c r="H287" s="19" t="s">
        <v>14</v>
      </c>
      <c r="I287" s="19">
        <v>20</v>
      </c>
    </row>
    <row r="288" ht="14.25">
      <c r="A288" s="8">
        <v>287</v>
      </c>
      <c r="B288" s="17" t="s">
        <v>866</v>
      </c>
      <c r="C288" s="17" t="s">
        <v>851</v>
      </c>
      <c r="D288" s="26" t="s">
        <v>867</v>
      </c>
      <c r="E288" s="5" t="s">
        <v>868</v>
      </c>
      <c r="F288" s="27">
        <v>9.3654399999999971e-002</v>
      </c>
      <c r="G288" s="19" t="s">
        <v>13</v>
      </c>
      <c r="H288" s="19" t="s">
        <v>14</v>
      </c>
      <c r="I288" s="19">
        <v>200</v>
      </c>
    </row>
    <row r="289" ht="14.25">
      <c r="A289" s="8">
        <v>288</v>
      </c>
      <c r="B289" s="17" t="s">
        <v>869</v>
      </c>
      <c r="C289" s="17" t="s">
        <v>851</v>
      </c>
      <c r="D289" s="26" t="s">
        <v>870</v>
      </c>
      <c r="E289" s="5" t="s">
        <v>871</v>
      </c>
      <c r="F289" s="27">
        <v>0.16244479999999994</v>
      </c>
      <c r="G289" s="19" t="s">
        <v>13</v>
      </c>
      <c r="H289" s="19" t="s">
        <v>14</v>
      </c>
      <c r="I289" s="19">
        <v>100</v>
      </c>
    </row>
    <row r="290" ht="14.25">
      <c r="A290" s="8">
        <v>289</v>
      </c>
      <c r="B290" s="17" t="s">
        <v>872</v>
      </c>
      <c r="C290" s="17" t="s">
        <v>851</v>
      </c>
      <c r="D290" s="26" t="s">
        <v>873</v>
      </c>
      <c r="E290" s="5" t="s">
        <v>874</v>
      </c>
      <c r="F290" s="27">
        <v>0.16576000000000002</v>
      </c>
      <c r="G290" s="19" t="s">
        <v>13</v>
      </c>
      <c r="H290" s="19" t="s">
        <v>14</v>
      </c>
      <c r="I290" s="19">
        <v>70</v>
      </c>
    </row>
    <row r="291" ht="14.25">
      <c r="A291" s="8">
        <v>290</v>
      </c>
      <c r="B291" s="17" t="s">
        <v>875</v>
      </c>
      <c r="C291" s="17" t="s">
        <v>851</v>
      </c>
      <c r="D291" s="26" t="s">
        <v>876</v>
      </c>
      <c r="E291" s="5" t="s">
        <v>877</v>
      </c>
      <c r="F291" s="27">
        <v>0.47984757333333306</v>
      </c>
      <c r="G291" s="19" t="s">
        <v>13</v>
      </c>
      <c r="H291" s="19" t="s">
        <v>14</v>
      </c>
      <c r="I291" s="19">
        <v>30</v>
      </c>
    </row>
    <row r="292" ht="14.25">
      <c r="A292" s="8">
        <v>291</v>
      </c>
      <c r="B292" s="17" t="s">
        <v>878</v>
      </c>
      <c r="C292" s="17" t="s">
        <v>851</v>
      </c>
      <c r="D292" s="26" t="s">
        <v>879</v>
      </c>
      <c r="E292" s="5" t="s">
        <v>880</v>
      </c>
      <c r="F292" s="27">
        <v>0.90712160000000008</v>
      </c>
      <c r="G292" s="19" t="s">
        <v>13</v>
      </c>
      <c r="H292" s="19" t="s">
        <v>14</v>
      </c>
      <c r="I292" s="19">
        <v>20</v>
      </c>
    </row>
    <row r="293" ht="14.25">
      <c r="A293" s="8">
        <v>292</v>
      </c>
      <c r="B293" s="17" t="s">
        <v>881</v>
      </c>
      <c r="C293" s="17" t="s">
        <v>851</v>
      </c>
      <c r="D293" s="26" t="s">
        <v>882</v>
      </c>
      <c r="E293" s="5" t="s">
        <v>883</v>
      </c>
      <c r="F293" s="27">
        <v>1.3310527999999999</v>
      </c>
      <c r="G293" s="19" t="s">
        <v>13</v>
      </c>
      <c r="H293" s="19" t="s">
        <v>14</v>
      </c>
      <c r="I293" s="19">
        <v>15</v>
      </c>
    </row>
    <row r="294" ht="14.25">
      <c r="A294" s="8">
        <v>293</v>
      </c>
      <c r="B294" s="17" t="s">
        <v>884</v>
      </c>
      <c r="C294" s="17" t="s">
        <v>851</v>
      </c>
      <c r="D294" s="26" t="s">
        <v>885</v>
      </c>
      <c r="E294" s="5" t="s">
        <v>886</v>
      </c>
      <c r="F294" s="27">
        <v>1.7090961066666694</v>
      </c>
      <c r="G294" s="19" t="s">
        <v>13</v>
      </c>
      <c r="H294" s="19" t="s">
        <v>14</v>
      </c>
      <c r="I294" s="19">
        <v>15</v>
      </c>
    </row>
    <row r="295" ht="14.25">
      <c r="A295" s="8">
        <v>294</v>
      </c>
      <c r="B295" s="17" t="s">
        <v>887</v>
      </c>
      <c r="C295" s="17" t="s">
        <v>851</v>
      </c>
      <c r="D295" s="26" t="s">
        <v>888</v>
      </c>
      <c r="E295" s="5" t="s">
        <v>889</v>
      </c>
      <c r="F295" s="27">
        <v>2.1242144000000005</v>
      </c>
      <c r="G295" s="19" t="s">
        <v>13</v>
      </c>
      <c r="H295" s="19" t="s">
        <v>14</v>
      </c>
      <c r="I295" s="19">
        <v>10</v>
      </c>
    </row>
    <row r="296" ht="14.25">
      <c r="A296" s="2"/>
    </row>
  </sheetData>
  <autoFilter ref="B1:H295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M4" activeCellId="0" sqref="M4"/>
    </sheetView>
  </sheetViews>
  <sheetFormatPr defaultRowHeight="14.5"/>
  <cols>
    <col bestFit="1" customWidth="1" min="1" max="1" style="28" width="7.453125"/>
    <col customWidth="1" min="2" max="2" style="28" width="21.453125"/>
    <col customWidth="1" min="3" max="3" style="28" width="37"/>
    <col bestFit="1" customWidth="1" min="4" max="4" style="29" width="10"/>
    <col bestFit="1" customWidth="1" min="5" max="5" style="28" width="10.54296875"/>
    <col bestFit="1" customWidth="1" min="6" max="6" style="28" width="13.26953125"/>
    <col customWidth="1" min="7" max="7" style="28" width="13.26953125"/>
    <col bestFit="1" customWidth="1" min="8" max="8" style="28" width="15.453125"/>
    <col min="9" max="10" style="28" width="9.1796875"/>
    <col bestFit="1" customWidth="1" min="11" max="11" style="28" width="18.54296875"/>
    <col customWidth="1" min="12" max="12" style="28" width="16.26953125"/>
    <col customWidth="1" min="13" max="13" width="18.26953125"/>
  </cols>
  <sheetData>
    <row r="1" ht="26">
      <c r="A1" s="30" t="s">
        <v>0</v>
      </c>
      <c r="B1" s="30" t="s">
        <v>3</v>
      </c>
      <c r="C1" s="30" t="s">
        <v>4</v>
      </c>
      <c r="D1" s="31" t="s">
        <v>5</v>
      </c>
      <c r="E1" s="32" t="s">
        <v>6</v>
      </c>
      <c r="F1" s="32" t="s">
        <v>890</v>
      </c>
      <c r="G1" s="32" t="s">
        <v>7</v>
      </c>
      <c r="H1" s="32" t="s">
        <v>8</v>
      </c>
      <c r="I1" s="33" t="s">
        <v>891</v>
      </c>
      <c r="J1" s="33" t="s">
        <v>892</v>
      </c>
      <c r="K1" s="32" t="s">
        <v>6</v>
      </c>
      <c r="L1" s="33" t="s">
        <v>893</v>
      </c>
    </row>
    <row r="2">
      <c r="A2" s="30">
        <v>1</v>
      </c>
      <c r="B2" s="34" t="s">
        <v>11</v>
      </c>
      <c r="C2" s="35" t="str">
        <f>VLOOKUP(B2,'OPAXA 2026 MART FİYAT LİSTESİ'!D:I,2,)</f>
        <v xml:space="preserve">Motor (Faz) Koruma Rölesi, Faz Sırası</v>
      </c>
      <c r="D2" s="36">
        <f>VLOOKUP(B2,'OPAXA 2026 MART FİYAT LİSTESİ'!D:I,3,)</f>
        <v>32</v>
      </c>
      <c r="E2" s="35" t="str">
        <f>VLOOKUP(B2,'OPAXA 2026 MART FİYAT LİSTESİ'!D:I,4,)</f>
        <v>USD</v>
      </c>
      <c r="F2" s="37">
        <v>1</v>
      </c>
      <c r="G2" s="35" t="str">
        <f>VLOOKUP('SİPARİŞ SAYFASI'!B2,'OPAXA 2026 MART FİYAT LİSTESİ'!D:I,5,)</f>
        <v>Adet</v>
      </c>
      <c r="H2" s="35">
        <f>VLOOKUP(B2,'OPAXA 2026 MART FİYAT LİSTESİ'!D:I,6,)</f>
        <v>10</v>
      </c>
      <c r="I2" s="38">
        <v>0.69999999999999996</v>
      </c>
      <c r="J2" s="36">
        <f t="shared" ref="J2:J21" si="0">D2-(D2*I2)</f>
        <v>9.6000000000000014</v>
      </c>
      <c r="K2" s="35" t="str">
        <f>VLOOKUP(B2,'OPAXA 2026 MART FİYAT LİSTESİ'!D:G,4,)</f>
        <v>USD</v>
      </c>
      <c r="L2" s="36">
        <f t="shared" ref="L2:L21" si="1">J2*F2</f>
        <v>9.6000000000000014</v>
      </c>
    </row>
    <row r="3">
      <c r="A3" s="30">
        <v>2</v>
      </c>
      <c r="B3" s="34" t="s">
        <v>110</v>
      </c>
      <c r="C3" s="35" t="str">
        <f>VLOOKUP(B3,'OPAXA 2026 MART FİYAT LİSTESİ'!D:I,2,)</f>
        <v xml:space="preserve">Pg7 Siyah Polyamid Spiral Boru</v>
      </c>
      <c r="D3" s="36">
        <f>VLOOKUP(B3,'OPAXA 2026 MART FİYAT LİSTESİ'!D:I,3,)</f>
        <v>0.59972000000000003</v>
      </c>
      <c r="E3" s="35" t="str">
        <f>VLOOKUP(B3,'OPAXA 2026 MART FİYAT LİSTESİ'!D:I,4,)</f>
        <v>EUR</v>
      </c>
      <c r="F3" s="37">
        <v>100</v>
      </c>
      <c r="G3" s="35" t="str">
        <f>VLOOKUP('SİPARİŞ SAYFASI'!B3,'OPAXA 2026 MART FİYAT LİSTESİ'!D:I,5,)</f>
        <v>Metre</v>
      </c>
      <c r="H3" s="35">
        <f>VLOOKUP(B3,'OPAXA 2026 MART FİYAT LİSTESİ'!D:I,6,)</f>
        <v>100</v>
      </c>
      <c r="I3" s="38">
        <v>0.69999999999999996</v>
      </c>
      <c r="J3" s="36">
        <f t="shared" si="0"/>
        <v>0.17991600000000002</v>
      </c>
      <c r="K3" s="35" t="str">
        <f>VLOOKUP(B3,'OPAXA 2026 MART FİYAT LİSTESİ'!D:G,4,)</f>
        <v>EUR</v>
      </c>
      <c r="L3" s="36">
        <f t="shared" si="1"/>
        <v>17.991600000000002</v>
      </c>
    </row>
    <row r="4">
      <c r="A4" s="30">
        <v>3</v>
      </c>
      <c r="B4" s="34"/>
      <c r="C4" s="35" t="e">
        <f>VLOOKUP(B4,'OPAXA 2026 MART FİYAT LİSTESİ'!D:I,2,)</f>
        <v>#N/A</v>
      </c>
      <c r="D4" s="36" t="e">
        <f>VLOOKUP(B4,'OPAXA 2026 MART FİYAT LİSTESİ'!D:I,3,)</f>
        <v>#N/A</v>
      </c>
      <c r="E4" s="35" t="e">
        <f>VLOOKUP(B4,'OPAXA 2026 MART FİYAT LİSTESİ'!D:I,4,)</f>
        <v>#N/A</v>
      </c>
      <c r="F4" s="37"/>
      <c r="G4" s="35" t="e">
        <f>VLOOKUP('SİPARİŞ SAYFASI'!B4,'OPAXA 2026 MART FİYAT LİSTESİ'!D:I,5,)</f>
        <v>#N/A</v>
      </c>
      <c r="H4" s="35" t="e">
        <f>VLOOKUP(B4,'OPAXA 2026 MART FİYAT LİSTESİ'!D:I,6,)</f>
        <v>#N/A</v>
      </c>
      <c r="I4" s="38"/>
      <c r="J4" s="36" t="e">
        <f t="shared" si="0"/>
        <v>#N/A</v>
      </c>
      <c r="K4" s="35" t="e">
        <f>VLOOKUP(B4,'OPAXA 2026 MART FİYAT LİSTESİ'!D:G,4,)</f>
        <v>#N/A</v>
      </c>
      <c r="L4" s="36" t="e">
        <f t="shared" si="1"/>
        <v>#N/A</v>
      </c>
    </row>
    <row r="5">
      <c r="A5" s="30">
        <v>4</v>
      </c>
      <c r="B5" s="34"/>
      <c r="C5" s="35" t="e">
        <f>VLOOKUP(B5,'OPAXA 2026 MART FİYAT LİSTESİ'!D:I,2,)</f>
        <v>#N/A</v>
      </c>
      <c r="D5" s="36" t="e">
        <f>VLOOKUP(B5,'OPAXA 2026 MART FİYAT LİSTESİ'!D:I,3,)</f>
        <v>#N/A</v>
      </c>
      <c r="E5" s="35" t="e">
        <f>VLOOKUP(B5,'OPAXA 2026 MART FİYAT LİSTESİ'!D:I,4,)</f>
        <v>#N/A</v>
      </c>
      <c r="F5" s="37"/>
      <c r="G5" s="35" t="e">
        <f>VLOOKUP('SİPARİŞ SAYFASI'!B5,'OPAXA 2026 MART FİYAT LİSTESİ'!D:I,5,)</f>
        <v>#N/A</v>
      </c>
      <c r="H5" s="35" t="e">
        <f>VLOOKUP(B5,'OPAXA 2026 MART FİYAT LİSTESİ'!D:I,6,)</f>
        <v>#N/A</v>
      </c>
      <c r="I5" s="38"/>
      <c r="J5" s="36" t="e">
        <f t="shared" si="0"/>
        <v>#N/A</v>
      </c>
      <c r="K5" s="35" t="e">
        <f>VLOOKUP(B5,'OPAXA 2026 MART FİYAT LİSTESİ'!D:G,4,)</f>
        <v>#N/A</v>
      </c>
      <c r="L5" s="36" t="e">
        <f t="shared" si="1"/>
        <v>#N/A</v>
      </c>
    </row>
    <row r="6">
      <c r="A6" s="30">
        <v>5</v>
      </c>
      <c r="B6" s="34"/>
      <c r="C6" s="35" t="e">
        <f>VLOOKUP(B6,'OPAXA 2026 MART FİYAT LİSTESİ'!D:I,2,)</f>
        <v>#N/A</v>
      </c>
      <c r="D6" s="36" t="e">
        <f>VLOOKUP(B6,'OPAXA 2026 MART FİYAT LİSTESİ'!D:I,3,)</f>
        <v>#N/A</v>
      </c>
      <c r="E6" s="35" t="e">
        <f>VLOOKUP(B6,'OPAXA 2026 MART FİYAT LİSTESİ'!D:I,4,)</f>
        <v>#N/A</v>
      </c>
      <c r="F6" s="37"/>
      <c r="G6" s="35" t="e">
        <f>VLOOKUP('SİPARİŞ SAYFASI'!B6,'OPAXA 2026 MART FİYAT LİSTESİ'!D:I,5,)</f>
        <v>#N/A</v>
      </c>
      <c r="H6" s="35" t="e">
        <f>VLOOKUP(B6,'OPAXA 2026 MART FİYAT LİSTESİ'!D:I,6,)</f>
        <v>#N/A</v>
      </c>
      <c r="I6" s="38"/>
      <c r="J6" s="36" t="e">
        <f t="shared" si="0"/>
        <v>#N/A</v>
      </c>
      <c r="K6" s="35" t="e">
        <f>VLOOKUP(B6,'OPAXA 2026 MART FİYAT LİSTESİ'!D:G,4,)</f>
        <v>#N/A</v>
      </c>
      <c r="L6" s="36" t="e">
        <f t="shared" si="1"/>
        <v>#N/A</v>
      </c>
    </row>
    <row r="7">
      <c r="A7" s="30">
        <v>6</v>
      </c>
      <c r="B7" s="34"/>
      <c r="C7" s="35" t="e">
        <f>VLOOKUP(B7,'OPAXA 2026 MART FİYAT LİSTESİ'!D:I,2,)</f>
        <v>#N/A</v>
      </c>
      <c r="D7" s="36" t="e">
        <f>VLOOKUP(B7,'OPAXA 2026 MART FİYAT LİSTESİ'!D:I,3,)</f>
        <v>#N/A</v>
      </c>
      <c r="E7" s="35" t="e">
        <f>VLOOKUP(B7,'OPAXA 2026 MART FİYAT LİSTESİ'!D:I,4,)</f>
        <v>#N/A</v>
      </c>
      <c r="F7" s="37"/>
      <c r="G7" s="35" t="e">
        <f>VLOOKUP('SİPARİŞ SAYFASI'!B7,'OPAXA 2026 MART FİYAT LİSTESİ'!D:I,5,)</f>
        <v>#N/A</v>
      </c>
      <c r="H7" s="35" t="e">
        <f>VLOOKUP(B7,'OPAXA 2026 MART FİYAT LİSTESİ'!D:I,6,)</f>
        <v>#N/A</v>
      </c>
      <c r="I7" s="38"/>
      <c r="J7" s="36" t="e">
        <f t="shared" si="0"/>
        <v>#N/A</v>
      </c>
      <c r="K7" s="35" t="e">
        <f>VLOOKUP(B7,'OPAXA 2026 MART FİYAT LİSTESİ'!D:G,4,)</f>
        <v>#N/A</v>
      </c>
      <c r="L7" s="36" t="e">
        <f t="shared" si="1"/>
        <v>#N/A</v>
      </c>
    </row>
    <row r="8">
      <c r="A8" s="30">
        <v>7</v>
      </c>
      <c r="B8" s="34"/>
      <c r="C8" s="35" t="e">
        <f>VLOOKUP(B8,'OPAXA 2026 MART FİYAT LİSTESİ'!D:I,2,)</f>
        <v>#N/A</v>
      </c>
      <c r="D8" s="36" t="e">
        <f>VLOOKUP(B8,'OPAXA 2026 MART FİYAT LİSTESİ'!D:I,3,)</f>
        <v>#N/A</v>
      </c>
      <c r="E8" s="35" t="e">
        <f>VLOOKUP(B8,'OPAXA 2026 MART FİYAT LİSTESİ'!D:I,4,)</f>
        <v>#N/A</v>
      </c>
      <c r="F8" s="37"/>
      <c r="G8" s="35" t="e">
        <f>VLOOKUP('SİPARİŞ SAYFASI'!B8,'OPAXA 2026 MART FİYAT LİSTESİ'!D:I,5,)</f>
        <v>#N/A</v>
      </c>
      <c r="H8" s="35" t="e">
        <f>VLOOKUP(B8,'OPAXA 2026 MART FİYAT LİSTESİ'!D:I,6,)</f>
        <v>#N/A</v>
      </c>
      <c r="I8" s="38"/>
      <c r="J8" s="36" t="e">
        <f t="shared" si="0"/>
        <v>#N/A</v>
      </c>
      <c r="K8" s="35" t="e">
        <f>VLOOKUP(B8,'OPAXA 2026 MART FİYAT LİSTESİ'!D:G,4,)</f>
        <v>#N/A</v>
      </c>
      <c r="L8" s="36" t="e">
        <f t="shared" si="1"/>
        <v>#N/A</v>
      </c>
    </row>
    <row r="9">
      <c r="A9" s="30">
        <v>8</v>
      </c>
      <c r="B9" s="34"/>
      <c r="C9" s="35" t="e">
        <f>VLOOKUP(B9,'OPAXA 2026 MART FİYAT LİSTESİ'!D:I,2,)</f>
        <v>#N/A</v>
      </c>
      <c r="D9" s="36" t="e">
        <f>VLOOKUP(B9,'OPAXA 2026 MART FİYAT LİSTESİ'!D:I,3,)</f>
        <v>#N/A</v>
      </c>
      <c r="E9" s="35" t="e">
        <f>VLOOKUP(B9,'OPAXA 2026 MART FİYAT LİSTESİ'!D:I,4,)</f>
        <v>#N/A</v>
      </c>
      <c r="F9" s="37"/>
      <c r="G9" s="35" t="e">
        <f>VLOOKUP('SİPARİŞ SAYFASI'!B9,'OPAXA 2026 MART FİYAT LİSTESİ'!D:I,5,)</f>
        <v>#N/A</v>
      </c>
      <c r="H9" s="35" t="e">
        <f>VLOOKUP(B9,'OPAXA 2026 MART FİYAT LİSTESİ'!D:I,6,)</f>
        <v>#N/A</v>
      </c>
      <c r="I9" s="38"/>
      <c r="J9" s="36" t="e">
        <f t="shared" si="0"/>
        <v>#N/A</v>
      </c>
      <c r="K9" s="35" t="e">
        <f>VLOOKUP(B9,'OPAXA 2026 MART FİYAT LİSTESİ'!D:G,4,)</f>
        <v>#N/A</v>
      </c>
      <c r="L9" s="36" t="e">
        <f t="shared" si="1"/>
        <v>#N/A</v>
      </c>
    </row>
    <row r="10">
      <c r="A10" s="30">
        <v>9</v>
      </c>
      <c r="B10" s="34"/>
      <c r="C10" s="35" t="e">
        <f>VLOOKUP(B10,'OPAXA 2026 MART FİYAT LİSTESİ'!D:I,2,)</f>
        <v>#N/A</v>
      </c>
      <c r="D10" s="36" t="e">
        <f>VLOOKUP(B10,'OPAXA 2026 MART FİYAT LİSTESİ'!D:I,3,)</f>
        <v>#N/A</v>
      </c>
      <c r="E10" s="35" t="e">
        <f>VLOOKUP(B10,'OPAXA 2026 MART FİYAT LİSTESİ'!D:I,4,)</f>
        <v>#N/A</v>
      </c>
      <c r="F10" s="37"/>
      <c r="G10" s="35" t="e">
        <f>VLOOKUP('SİPARİŞ SAYFASI'!B10,'OPAXA 2026 MART FİYAT LİSTESİ'!D:I,5,)</f>
        <v>#N/A</v>
      </c>
      <c r="H10" s="35" t="e">
        <f>VLOOKUP(B10,'OPAXA 2026 MART FİYAT LİSTESİ'!D:I,6,)</f>
        <v>#N/A</v>
      </c>
      <c r="I10" s="38"/>
      <c r="J10" s="36" t="e">
        <f t="shared" si="0"/>
        <v>#N/A</v>
      </c>
      <c r="K10" s="35" t="e">
        <f>VLOOKUP(B10,'OPAXA 2026 MART FİYAT LİSTESİ'!D:G,4,)</f>
        <v>#N/A</v>
      </c>
      <c r="L10" s="36" t="e">
        <f t="shared" si="1"/>
        <v>#N/A</v>
      </c>
    </row>
    <row r="11">
      <c r="A11" s="30">
        <v>10</v>
      </c>
      <c r="B11" s="34"/>
      <c r="C11" s="35" t="e">
        <f>VLOOKUP(B11,'OPAXA 2026 MART FİYAT LİSTESİ'!D:I,2,)</f>
        <v>#N/A</v>
      </c>
      <c r="D11" s="36" t="e">
        <f>VLOOKUP(B11,'OPAXA 2026 MART FİYAT LİSTESİ'!D:I,3,)</f>
        <v>#N/A</v>
      </c>
      <c r="E11" s="35" t="e">
        <f>VLOOKUP(B11,'OPAXA 2026 MART FİYAT LİSTESİ'!D:I,4,)</f>
        <v>#N/A</v>
      </c>
      <c r="F11" s="37"/>
      <c r="G11" s="35" t="e">
        <f>VLOOKUP('SİPARİŞ SAYFASI'!B11,'OPAXA 2026 MART FİYAT LİSTESİ'!D:I,5,)</f>
        <v>#N/A</v>
      </c>
      <c r="H11" s="35" t="e">
        <f>VLOOKUP(B11,'OPAXA 2026 MART FİYAT LİSTESİ'!D:I,6,)</f>
        <v>#N/A</v>
      </c>
      <c r="I11" s="38"/>
      <c r="J11" s="36" t="e">
        <f t="shared" si="0"/>
        <v>#N/A</v>
      </c>
      <c r="K11" s="35" t="e">
        <f>VLOOKUP(B11,'OPAXA 2026 MART FİYAT LİSTESİ'!D:G,4,)</f>
        <v>#N/A</v>
      </c>
      <c r="L11" s="36" t="e">
        <f t="shared" si="1"/>
        <v>#N/A</v>
      </c>
    </row>
    <row r="12">
      <c r="A12" s="30">
        <v>11</v>
      </c>
      <c r="B12" s="34"/>
      <c r="C12" s="35" t="e">
        <f>VLOOKUP(B12,'OPAXA 2026 MART FİYAT LİSTESİ'!D:I,2,)</f>
        <v>#N/A</v>
      </c>
      <c r="D12" s="36" t="e">
        <f>VLOOKUP(B12,'OPAXA 2026 MART FİYAT LİSTESİ'!D:I,3,)</f>
        <v>#N/A</v>
      </c>
      <c r="E12" s="35" t="e">
        <f>VLOOKUP(B12,'OPAXA 2026 MART FİYAT LİSTESİ'!D:I,4,)</f>
        <v>#N/A</v>
      </c>
      <c r="F12" s="37"/>
      <c r="G12" s="35" t="e">
        <f>VLOOKUP('SİPARİŞ SAYFASI'!B12,'OPAXA 2026 MART FİYAT LİSTESİ'!D:I,5,)</f>
        <v>#N/A</v>
      </c>
      <c r="H12" s="35" t="e">
        <f>VLOOKUP(B12,'OPAXA 2026 MART FİYAT LİSTESİ'!D:I,6,)</f>
        <v>#N/A</v>
      </c>
      <c r="I12" s="38"/>
      <c r="J12" s="36" t="e">
        <f t="shared" si="0"/>
        <v>#N/A</v>
      </c>
      <c r="K12" s="35" t="e">
        <f>VLOOKUP(B12,'OPAXA 2026 MART FİYAT LİSTESİ'!D:G,4,)</f>
        <v>#N/A</v>
      </c>
      <c r="L12" s="36" t="e">
        <f t="shared" si="1"/>
        <v>#N/A</v>
      </c>
    </row>
    <row r="13">
      <c r="A13" s="30">
        <v>12</v>
      </c>
      <c r="B13" s="34"/>
      <c r="C13" s="35" t="e">
        <f>VLOOKUP(B13,'OPAXA 2026 MART FİYAT LİSTESİ'!D:I,2,)</f>
        <v>#N/A</v>
      </c>
      <c r="D13" s="36" t="e">
        <f>VLOOKUP(B13,'OPAXA 2026 MART FİYAT LİSTESİ'!D:I,3,)</f>
        <v>#N/A</v>
      </c>
      <c r="E13" s="35" t="e">
        <f>VLOOKUP(B13,'OPAXA 2026 MART FİYAT LİSTESİ'!D:I,4,)</f>
        <v>#N/A</v>
      </c>
      <c r="F13" s="37"/>
      <c r="G13" s="35" t="e">
        <f>VLOOKUP('SİPARİŞ SAYFASI'!B13,'OPAXA 2026 MART FİYAT LİSTESİ'!D:I,5,)</f>
        <v>#N/A</v>
      </c>
      <c r="H13" s="35" t="e">
        <f>VLOOKUP(B13,'OPAXA 2026 MART FİYAT LİSTESİ'!D:I,6,)</f>
        <v>#N/A</v>
      </c>
      <c r="I13" s="38"/>
      <c r="J13" s="36" t="e">
        <f t="shared" si="0"/>
        <v>#N/A</v>
      </c>
      <c r="K13" s="35" t="e">
        <f>VLOOKUP(B13,'OPAXA 2026 MART FİYAT LİSTESİ'!D:G,4,)</f>
        <v>#N/A</v>
      </c>
      <c r="L13" s="36" t="e">
        <f t="shared" si="1"/>
        <v>#N/A</v>
      </c>
    </row>
    <row r="14">
      <c r="A14" s="30">
        <v>13</v>
      </c>
      <c r="B14" s="34"/>
      <c r="C14" s="35" t="e">
        <f>VLOOKUP(B14,'OPAXA 2026 MART FİYAT LİSTESİ'!D:I,2,)</f>
        <v>#N/A</v>
      </c>
      <c r="D14" s="36" t="e">
        <f>VLOOKUP(B14,'OPAXA 2026 MART FİYAT LİSTESİ'!D:I,3,)</f>
        <v>#N/A</v>
      </c>
      <c r="E14" s="35" t="e">
        <f>VLOOKUP(B14,'OPAXA 2026 MART FİYAT LİSTESİ'!D:I,4,)</f>
        <v>#N/A</v>
      </c>
      <c r="F14" s="37"/>
      <c r="G14" s="35" t="e">
        <f>VLOOKUP('SİPARİŞ SAYFASI'!B14,'OPAXA 2026 MART FİYAT LİSTESİ'!D:I,5,)</f>
        <v>#N/A</v>
      </c>
      <c r="H14" s="35" t="e">
        <f>VLOOKUP(B14,'OPAXA 2026 MART FİYAT LİSTESİ'!D:I,6,)</f>
        <v>#N/A</v>
      </c>
      <c r="I14" s="38"/>
      <c r="J14" s="36" t="e">
        <f t="shared" si="0"/>
        <v>#N/A</v>
      </c>
      <c r="K14" s="35" t="e">
        <f>VLOOKUP(B14,'OPAXA 2026 MART FİYAT LİSTESİ'!D:G,4,)</f>
        <v>#N/A</v>
      </c>
      <c r="L14" s="36" t="e">
        <f t="shared" si="1"/>
        <v>#N/A</v>
      </c>
    </row>
    <row r="15">
      <c r="A15" s="30">
        <v>14</v>
      </c>
      <c r="B15" s="34"/>
      <c r="C15" s="35" t="e">
        <f>VLOOKUP(B15,'OPAXA 2026 MART FİYAT LİSTESİ'!D:I,2,)</f>
        <v>#N/A</v>
      </c>
      <c r="D15" s="36" t="e">
        <f>VLOOKUP(B15,'OPAXA 2026 MART FİYAT LİSTESİ'!D:I,3,)</f>
        <v>#N/A</v>
      </c>
      <c r="E15" s="35" t="e">
        <f>VLOOKUP(B15,'OPAXA 2026 MART FİYAT LİSTESİ'!D:I,4,)</f>
        <v>#N/A</v>
      </c>
      <c r="F15" s="37"/>
      <c r="G15" s="35" t="e">
        <f>VLOOKUP('SİPARİŞ SAYFASI'!B15,'OPAXA 2026 MART FİYAT LİSTESİ'!D:I,5,)</f>
        <v>#N/A</v>
      </c>
      <c r="H15" s="35" t="e">
        <f>VLOOKUP(B15,'OPAXA 2026 MART FİYAT LİSTESİ'!D:I,6,)</f>
        <v>#N/A</v>
      </c>
      <c r="I15" s="38"/>
      <c r="J15" s="36" t="e">
        <f t="shared" si="0"/>
        <v>#N/A</v>
      </c>
      <c r="K15" s="35" t="e">
        <f>VLOOKUP(B15,'OPAXA 2026 MART FİYAT LİSTESİ'!D:G,4,)</f>
        <v>#N/A</v>
      </c>
      <c r="L15" s="36" t="e">
        <f t="shared" si="1"/>
        <v>#N/A</v>
      </c>
    </row>
    <row r="16">
      <c r="A16" s="30">
        <v>15</v>
      </c>
      <c r="B16" s="34"/>
      <c r="C16" s="35" t="e">
        <f>VLOOKUP(B16,'OPAXA 2026 MART FİYAT LİSTESİ'!D:I,2,)</f>
        <v>#N/A</v>
      </c>
      <c r="D16" s="36" t="e">
        <f>VLOOKUP(B16,'OPAXA 2026 MART FİYAT LİSTESİ'!D:I,3,)</f>
        <v>#N/A</v>
      </c>
      <c r="E16" s="35" t="e">
        <f>VLOOKUP(B16,'OPAXA 2026 MART FİYAT LİSTESİ'!D:I,4,)</f>
        <v>#N/A</v>
      </c>
      <c r="F16" s="37"/>
      <c r="G16" s="35" t="e">
        <f>VLOOKUP('SİPARİŞ SAYFASI'!B16,'OPAXA 2026 MART FİYAT LİSTESİ'!D:I,5,)</f>
        <v>#N/A</v>
      </c>
      <c r="H16" s="35" t="e">
        <f>VLOOKUP(B16,'OPAXA 2026 MART FİYAT LİSTESİ'!D:I,6,)</f>
        <v>#N/A</v>
      </c>
      <c r="I16" s="38"/>
      <c r="J16" s="36" t="e">
        <f t="shared" si="0"/>
        <v>#N/A</v>
      </c>
      <c r="K16" s="35" t="e">
        <f>VLOOKUP(B16,'OPAXA 2026 MART FİYAT LİSTESİ'!D:G,4,)</f>
        <v>#N/A</v>
      </c>
      <c r="L16" s="36" t="e">
        <f t="shared" si="1"/>
        <v>#N/A</v>
      </c>
    </row>
    <row r="17">
      <c r="A17" s="30">
        <v>16</v>
      </c>
      <c r="B17" s="34"/>
      <c r="C17" s="35" t="e">
        <f>VLOOKUP(B17,'OPAXA 2026 MART FİYAT LİSTESİ'!D:I,2,)</f>
        <v>#N/A</v>
      </c>
      <c r="D17" s="36" t="e">
        <f>VLOOKUP(B17,'OPAXA 2026 MART FİYAT LİSTESİ'!D:I,3,)</f>
        <v>#N/A</v>
      </c>
      <c r="E17" s="35" t="e">
        <f>VLOOKUP(B17,'OPAXA 2026 MART FİYAT LİSTESİ'!D:I,4,)</f>
        <v>#N/A</v>
      </c>
      <c r="F17" s="37"/>
      <c r="G17" s="35" t="e">
        <f>VLOOKUP('SİPARİŞ SAYFASI'!B17,'OPAXA 2026 MART FİYAT LİSTESİ'!D:I,5,)</f>
        <v>#N/A</v>
      </c>
      <c r="H17" s="35" t="e">
        <f>VLOOKUP(B17,'OPAXA 2026 MART FİYAT LİSTESİ'!D:I,6,)</f>
        <v>#N/A</v>
      </c>
      <c r="I17" s="38"/>
      <c r="J17" s="36" t="e">
        <f t="shared" si="0"/>
        <v>#N/A</v>
      </c>
      <c r="K17" s="35" t="e">
        <f>VLOOKUP(B17,'OPAXA 2026 MART FİYAT LİSTESİ'!D:G,4,)</f>
        <v>#N/A</v>
      </c>
      <c r="L17" s="36" t="e">
        <f t="shared" si="1"/>
        <v>#N/A</v>
      </c>
    </row>
    <row r="18">
      <c r="A18" s="30">
        <v>17</v>
      </c>
      <c r="B18" s="34"/>
      <c r="C18" s="35" t="e">
        <f>VLOOKUP(B18,'OPAXA 2026 MART FİYAT LİSTESİ'!D:I,2,)</f>
        <v>#N/A</v>
      </c>
      <c r="D18" s="36" t="e">
        <f>VLOOKUP(B18,'OPAXA 2026 MART FİYAT LİSTESİ'!D:I,3,)</f>
        <v>#N/A</v>
      </c>
      <c r="E18" s="35" t="e">
        <f>VLOOKUP(B18,'OPAXA 2026 MART FİYAT LİSTESİ'!D:I,4,)</f>
        <v>#N/A</v>
      </c>
      <c r="F18" s="37"/>
      <c r="G18" s="35" t="e">
        <f>VLOOKUP('SİPARİŞ SAYFASI'!B18,'OPAXA 2026 MART FİYAT LİSTESİ'!D:I,5,)</f>
        <v>#N/A</v>
      </c>
      <c r="H18" s="35" t="e">
        <f>VLOOKUP(B18,'OPAXA 2026 MART FİYAT LİSTESİ'!D:I,6,)</f>
        <v>#N/A</v>
      </c>
      <c r="I18" s="38"/>
      <c r="J18" s="36" t="e">
        <f t="shared" si="0"/>
        <v>#N/A</v>
      </c>
      <c r="K18" s="35" t="e">
        <f>VLOOKUP(B18,'OPAXA 2026 MART FİYAT LİSTESİ'!D:G,4,)</f>
        <v>#N/A</v>
      </c>
      <c r="L18" s="36" t="e">
        <f t="shared" si="1"/>
        <v>#N/A</v>
      </c>
    </row>
    <row r="19">
      <c r="A19" s="30">
        <v>18</v>
      </c>
      <c r="B19" s="34"/>
      <c r="C19" s="35" t="e">
        <f>VLOOKUP(B19,'OPAXA 2026 MART FİYAT LİSTESİ'!D:I,2,)</f>
        <v>#N/A</v>
      </c>
      <c r="D19" s="36" t="e">
        <f>VLOOKUP(B19,'OPAXA 2026 MART FİYAT LİSTESİ'!D:I,3,)</f>
        <v>#N/A</v>
      </c>
      <c r="E19" s="35" t="e">
        <f>VLOOKUP(B19,'OPAXA 2026 MART FİYAT LİSTESİ'!D:I,4,)</f>
        <v>#N/A</v>
      </c>
      <c r="F19" s="37"/>
      <c r="G19" s="35" t="e">
        <f>VLOOKUP('SİPARİŞ SAYFASI'!B19,'OPAXA 2026 MART FİYAT LİSTESİ'!D:I,5,)</f>
        <v>#N/A</v>
      </c>
      <c r="H19" s="35" t="e">
        <f>VLOOKUP(B19,'OPAXA 2026 MART FİYAT LİSTESİ'!D:I,6,)</f>
        <v>#N/A</v>
      </c>
      <c r="I19" s="38"/>
      <c r="J19" s="36" t="e">
        <f t="shared" si="0"/>
        <v>#N/A</v>
      </c>
      <c r="K19" s="35" t="e">
        <f>VLOOKUP(B19,'OPAXA 2026 MART FİYAT LİSTESİ'!D:G,4,)</f>
        <v>#N/A</v>
      </c>
      <c r="L19" s="36" t="e">
        <f t="shared" si="1"/>
        <v>#N/A</v>
      </c>
    </row>
    <row r="20">
      <c r="A20" s="30">
        <v>19</v>
      </c>
      <c r="B20" s="34"/>
      <c r="C20" s="35" t="e">
        <f>VLOOKUP(B20,'OPAXA 2026 MART FİYAT LİSTESİ'!D:I,2,)</f>
        <v>#N/A</v>
      </c>
      <c r="D20" s="36" t="e">
        <f>VLOOKUP(B20,'OPAXA 2026 MART FİYAT LİSTESİ'!D:I,3,)</f>
        <v>#N/A</v>
      </c>
      <c r="E20" s="35" t="e">
        <f>VLOOKUP(B20,'OPAXA 2026 MART FİYAT LİSTESİ'!D:I,4,)</f>
        <v>#N/A</v>
      </c>
      <c r="F20" s="37"/>
      <c r="G20" s="35" t="e">
        <f>VLOOKUP('SİPARİŞ SAYFASI'!B20,'OPAXA 2026 MART FİYAT LİSTESİ'!D:I,5,)</f>
        <v>#N/A</v>
      </c>
      <c r="H20" s="35" t="e">
        <f>VLOOKUP(B20,'OPAXA 2026 MART FİYAT LİSTESİ'!D:I,6,)</f>
        <v>#N/A</v>
      </c>
      <c r="I20" s="38"/>
      <c r="J20" s="36" t="e">
        <f t="shared" si="0"/>
        <v>#N/A</v>
      </c>
      <c r="K20" s="35" t="e">
        <f>VLOOKUP(B20,'OPAXA 2026 MART FİYAT LİSTESİ'!D:G,4,)</f>
        <v>#N/A</v>
      </c>
      <c r="L20" s="36" t="e">
        <f t="shared" si="1"/>
        <v>#N/A</v>
      </c>
    </row>
    <row r="21">
      <c r="A21" s="30">
        <v>20</v>
      </c>
      <c r="B21" s="34"/>
      <c r="C21" s="35" t="e">
        <f>VLOOKUP(B21,'OPAXA 2026 MART FİYAT LİSTESİ'!D:I,2,)</f>
        <v>#N/A</v>
      </c>
      <c r="D21" s="36" t="e">
        <f>VLOOKUP(B21,'OPAXA 2026 MART FİYAT LİSTESİ'!D:I,3,)</f>
        <v>#N/A</v>
      </c>
      <c r="E21" s="35" t="e">
        <f>VLOOKUP(B21,'OPAXA 2026 MART FİYAT LİSTESİ'!D:I,4,)</f>
        <v>#N/A</v>
      </c>
      <c r="F21" s="37"/>
      <c r="G21" s="35" t="e">
        <f>VLOOKUP('SİPARİŞ SAYFASI'!B21,'OPAXA 2026 MART FİYAT LİSTESİ'!D:I,5,)</f>
        <v>#N/A</v>
      </c>
      <c r="H21" s="35" t="e">
        <f>VLOOKUP(B21,'OPAXA 2026 MART FİYAT LİSTESİ'!D:I,6,)</f>
        <v>#N/A</v>
      </c>
      <c r="I21" s="38"/>
      <c r="J21" s="36" t="e">
        <f t="shared" si="0"/>
        <v>#N/A</v>
      </c>
      <c r="K21" s="35" t="e">
        <f>VLOOKUP(B21,'OPAXA 2026 MART FİYAT LİSTESİ'!D:G,4,)</f>
        <v>#N/A</v>
      </c>
      <c r="L21" s="36" t="e">
        <f t="shared" si="1"/>
        <v>#N/A</v>
      </c>
    </row>
    <row r="23">
      <c r="H23" s="30" t="s">
        <v>13</v>
      </c>
      <c r="I23" s="39">
        <v>43.960000000000001</v>
      </c>
      <c r="K23" s="30" t="s">
        <v>894</v>
      </c>
      <c r="L23" s="40">
        <f>SUMIF(K2:K21,H23,L2:L21)</f>
        <v>9.6000000000000014</v>
      </c>
    </row>
    <row r="24">
      <c r="H24" s="30" t="s">
        <v>112</v>
      </c>
      <c r="I24" s="41">
        <v>51.5</v>
      </c>
      <c r="K24" s="30" t="s">
        <v>895</v>
      </c>
      <c r="L24" s="42">
        <f>SUMIF(K2:K21,H24,L2:L21)</f>
        <v>17.991600000000002</v>
      </c>
    </row>
    <row r="25">
      <c r="K25" s="43"/>
      <c r="L25" s="44"/>
    </row>
    <row r="26">
      <c r="K26" s="30" t="s">
        <v>896</v>
      </c>
      <c r="L26" s="45">
        <f>(L23*I23)+(L24*I24)</f>
        <v>1348.5834000000002</v>
      </c>
    </row>
    <row r="27">
      <c r="K27" s="30" t="s">
        <v>897</v>
      </c>
      <c r="L27" s="45">
        <f>L26*0.2</f>
        <v>269.71668000000005</v>
      </c>
    </row>
    <row r="28" ht="26">
      <c r="K28" s="30" t="s">
        <v>898</v>
      </c>
      <c r="L28" s="45">
        <f>L26+L27</f>
        <v>1618.3000800000002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
</file>

<file path=customXml/itemProps1.xml><?xml version="1.0" encoding="utf-8"?>
<ds:datastoreItem xmlns:ds="http://schemas.openxmlformats.org/officeDocument/2006/customXml" ds:itemID="FEA5618F-F7F2-4D1A-8A7E-33372FEC4E84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</dc:creator>
  <cp:revision>3</cp:revision>
  <dcterms:created xsi:type="dcterms:W3CDTF">2026-03-01T20:16:58Z</dcterms:created>
  <dcterms:modified xsi:type="dcterms:W3CDTF">2026-08-28T19:56:52Z</dcterms:modified>
</cp:coreProperties>
</file>